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always"/>
  <mc:AlternateContent xmlns:mc="http://schemas.openxmlformats.org/markup-compatibility/2006">
    <mc:Choice Requires="x15">
      <x15ac:absPath xmlns:x15ac="http://schemas.microsoft.com/office/spreadsheetml/2010/11/ac" url="C:\Users\Forgács Anita\Downloads\"/>
    </mc:Choice>
  </mc:AlternateContent>
  <xr:revisionPtr revIDLastSave="0" documentId="13_ncr:1_{59B3FB94-0A44-45FB-9433-BBA8B0F350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l time" sheetId="1" r:id="rId1"/>
  </sheets>
  <definedNames>
    <definedName name="_xlnm._FilterDatabase" localSheetId="0" hidden="1">'Full time'!$C$5:$D$68</definedName>
    <definedName name="_xlnm.Print_Area" localSheetId="0">'Full time'!$A$1:$AP$95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AI79" i="1"/>
  <c r="AD79" i="1"/>
  <c r="Y79" i="1"/>
  <c r="T79" i="1"/>
  <c r="O79" i="1"/>
  <c r="J79" i="1"/>
  <c r="F27" i="1" l="1"/>
  <c r="E27" i="1"/>
  <c r="F26" i="1"/>
  <c r="E26" i="1"/>
  <c r="F14" i="1" l="1"/>
  <c r="F28" i="1"/>
  <c r="F10" i="1"/>
  <c r="D83" i="1" l="1"/>
  <c r="H79" i="1" l="1"/>
  <c r="I79" i="1"/>
  <c r="K79" i="1"/>
  <c r="L79" i="1"/>
  <c r="M79" i="1"/>
  <c r="N79" i="1"/>
  <c r="P79" i="1"/>
  <c r="Q79" i="1"/>
  <c r="R79" i="1"/>
  <c r="S79" i="1"/>
  <c r="U79" i="1"/>
  <c r="V79" i="1"/>
  <c r="W79" i="1"/>
  <c r="X79" i="1"/>
  <c r="Z79" i="1"/>
  <c r="AA79" i="1"/>
  <c r="AB79" i="1"/>
  <c r="AC79" i="1"/>
  <c r="AE79" i="1"/>
  <c r="AF79" i="1"/>
  <c r="AG79" i="1"/>
  <c r="AH79" i="1"/>
  <c r="AJ79" i="1"/>
  <c r="AK79" i="1"/>
  <c r="AL79" i="1"/>
  <c r="AM79" i="1"/>
  <c r="AO79" i="1"/>
  <c r="G79" i="1"/>
  <c r="E42" i="1" l="1"/>
  <c r="F42" i="1"/>
  <c r="F25" i="1"/>
  <c r="E25" i="1"/>
  <c r="E22" i="1" l="1"/>
  <c r="F22" i="1"/>
  <c r="E23" i="1"/>
  <c r="F23" i="1"/>
  <c r="E24" i="1"/>
  <c r="F24" i="1"/>
  <c r="F13" i="1"/>
  <c r="E13" i="1"/>
  <c r="E69" i="1"/>
  <c r="E70" i="1"/>
  <c r="E38" i="1"/>
  <c r="F38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E52" i="1" l="1"/>
  <c r="E46" i="1"/>
  <c r="AO66" i="1" l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F44" i="1"/>
  <c r="F43" i="1"/>
  <c r="F41" i="1"/>
  <c r="F40" i="1"/>
  <c r="F39" i="1"/>
  <c r="F37" i="1"/>
  <c r="F36" i="1"/>
  <c r="F35" i="1"/>
  <c r="F34" i="1"/>
  <c r="F32" i="1"/>
  <c r="F31" i="1"/>
  <c r="F30" i="1"/>
  <c r="F21" i="1"/>
  <c r="F20" i="1"/>
  <c r="F18" i="1"/>
  <c r="F17" i="1"/>
  <c r="F15" i="1"/>
  <c r="F12" i="1"/>
  <c r="F11" i="1"/>
  <c r="E63" i="1"/>
  <c r="E62" i="1"/>
  <c r="E60" i="1"/>
  <c r="E59" i="1"/>
  <c r="E58" i="1"/>
  <c r="E57" i="1"/>
  <c r="E56" i="1"/>
  <c r="E55" i="1"/>
  <c r="E54" i="1"/>
  <c r="E44" i="1"/>
  <c r="E43" i="1"/>
  <c r="E41" i="1"/>
  <c r="E40" i="1"/>
  <c r="E39" i="1"/>
  <c r="E37" i="1"/>
  <c r="E36" i="1"/>
  <c r="E35" i="1"/>
  <c r="E34" i="1"/>
  <c r="E32" i="1"/>
  <c r="E31" i="1"/>
  <c r="E30" i="1"/>
  <c r="E28" i="1"/>
  <c r="E21" i="1"/>
  <c r="E20" i="1"/>
  <c r="E19" i="1"/>
  <c r="E18" i="1"/>
  <c r="E17" i="1"/>
  <c r="E16" i="1"/>
  <c r="E15" i="1"/>
  <c r="E14" i="1"/>
  <c r="E12" i="1"/>
  <c r="E11" i="1"/>
  <c r="E10" i="1"/>
  <c r="E29" i="1" l="1"/>
  <c r="F29" i="1"/>
  <c r="E33" i="1"/>
  <c r="F3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G53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G45" i="1"/>
  <c r="F52" i="1" l="1"/>
  <c r="F51" i="1"/>
  <c r="F48" i="1" l="1"/>
  <c r="F50" i="1"/>
  <c r="F60" i="1"/>
  <c r="F53" i="1" s="1"/>
  <c r="E53" i="1"/>
  <c r="F47" i="1"/>
  <c r="F46" i="1"/>
  <c r="E45" i="1" l="1"/>
  <c r="F45" i="1"/>
  <c r="F63" i="1"/>
  <c r="F62" i="1"/>
  <c r="F9" i="1"/>
  <c r="F8" i="1" s="1"/>
  <c r="AO61" i="1" l="1"/>
  <c r="AO74" i="1" s="1"/>
  <c r="AN61" i="1"/>
  <c r="AM61" i="1"/>
  <c r="AM74" i="1" s="1"/>
  <c r="AL61" i="1"/>
  <c r="AL74" i="1" s="1"/>
  <c r="AK61" i="1"/>
  <c r="AK74" i="1" s="1"/>
  <c r="AJ61" i="1"/>
  <c r="AJ74" i="1" s="1"/>
  <c r="AI61" i="1"/>
  <c r="AI74" i="1" s="1"/>
  <c r="AH61" i="1"/>
  <c r="AH74" i="1" s="1"/>
  <c r="AG74" i="1"/>
  <c r="AF74" i="1"/>
  <c r="AE61" i="1"/>
  <c r="AE74" i="1" s="1"/>
  <c r="AD61" i="1"/>
  <c r="AD74" i="1" s="1"/>
  <c r="AC61" i="1"/>
  <c r="AC74" i="1" s="1"/>
  <c r="AB74" i="1"/>
  <c r="AA74" i="1"/>
  <c r="U61" i="1"/>
  <c r="U74" i="1" s="1"/>
  <c r="T61" i="1"/>
  <c r="T74" i="1" s="1"/>
  <c r="S61" i="1"/>
  <c r="S74" i="1" s="1"/>
  <c r="R61" i="1"/>
  <c r="R74" i="1" s="1"/>
  <c r="Q61" i="1"/>
  <c r="Q74" i="1" s="1"/>
  <c r="P61" i="1"/>
  <c r="P74" i="1" s="1"/>
  <c r="O61" i="1"/>
  <c r="O74" i="1" s="1"/>
  <c r="N61" i="1"/>
  <c r="N74" i="1" s="1"/>
  <c r="M61" i="1"/>
  <c r="M74" i="1" s="1"/>
  <c r="L61" i="1"/>
  <c r="L74" i="1" s="1"/>
  <c r="K61" i="1"/>
  <c r="K74" i="1" s="1"/>
  <c r="J61" i="1"/>
  <c r="J74" i="1" s="1"/>
  <c r="I61" i="1"/>
  <c r="I74" i="1" s="1"/>
  <c r="H61" i="1"/>
  <c r="H74" i="1" s="1"/>
  <c r="G61" i="1"/>
  <c r="G74" i="1" s="1"/>
  <c r="E68" i="1" l="1"/>
  <c r="E67" i="1"/>
  <c r="AN79" i="1"/>
  <c r="E73" i="1"/>
  <c r="Z61" i="1"/>
  <c r="Z74" i="1" s="1"/>
  <c r="Y61" i="1"/>
  <c r="Y74" i="1" s="1"/>
  <c r="X61" i="1"/>
  <c r="X74" i="1" s="1"/>
  <c r="W61" i="1"/>
  <c r="W74" i="1" s="1"/>
  <c r="V61" i="1"/>
  <c r="V74" i="1" s="1"/>
  <c r="E9" i="1"/>
  <c r="E8" i="1" s="1"/>
  <c r="E77" i="1" l="1"/>
  <c r="E76" i="1"/>
  <c r="E75" i="1"/>
  <c r="E66" i="1"/>
  <c r="F74" i="1"/>
  <c r="E79" i="1" l="1"/>
  <c r="E74" i="1"/>
</calcChain>
</file>

<file path=xl/sharedStrings.xml><?xml version="1.0" encoding="utf-8"?>
<sst xmlns="http://schemas.openxmlformats.org/spreadsheetml/2006/main" count="376" uniqueCount="210">
  <si>
    <t>Curriculum</t>
  </si>
  <si>
    <t>Bachelor course on Commerce and Marketing</t>
  </si>
  <si>
    <t>FULL TIME</t>
  </si>
  <si>
    <t xml:space="preserve"> with weekly hours (lectures, practice), requirement; credits</t>
  </si>
  <si>
    <t>Code</t>
  </si>
  <si>
    <t>Subjects</t>
  </si>
  <si>
    <t>e-learning (blended)</t>
  </si>
  <si>
    <t xml:space="preserve">weekly total </t>
  </si>
  <si>
    <t>Semesters</t>
  </si>
  <si>
    <t>Prerequisites</t>
  </si>
  <si>
    <t>hour</t>
  </si>
  <si>
    <t>credit</t>
  </si>
  <si>
    <t>1.</t>
  </si>
  <si>
    <t>2.</t>
  </si>
  <si>
    <t>3.</t>
  </si>
  <si>
    <t>4.</t>
  </si>
  <si>
    <t>5.</t>
  </si>
  <si>
    <t>6.</t>
  </si>
  <si>
    <t>7.</t>
  </si>
  <si>
    <t>lc</t>
  </si>
  <si>
    <t>pr</t>
  </si>
  <si>
    <t>l</t>
  </si>
  <si>
    <t>re</t>
  </si>
  <si>
    <t>cr</t>
  </si>
  <si>
    <t>A</t>
  </si>
  <si>
    <t>Knowledges of economics, methodology and business</t>
  </si>
  <si>
    <t>KTXM1GCBNF</t>
  </si>
  <si>
    <t>Mathematics</t>
  </si>
  <si>
    <t>e</t>
  </si>
  <si>
    <t>GMEST2CBNF</t>
  </si>
  <si>
    <t>Statistics I.</t>
  </si>
  <si>
    <t>blended</t>
  </si>
  <si>
    <t>m</t>
  </si>
  <si>
    <t>GMEST1CBNF</t>
  </si>
  <si>
    <t>Statistics II.</t>
  </si>
  <si>
    <t>GIXCS1CBNF</t>
  </si>
  <si>
    <t>Basics of computer science and programming</t>
  </si>
  <si>
    <t>GKXEC2CBNF</t>
  </si>
  <si>
    <t>Economics I.</t>
  </si>
  <si>
    <t>GKXEC1CBNF</t>
  </si>
  <si>
    <t>Economics II.</t>
  </si>
  <si>
    <t>GUEMR2CBNF</t>
  </si>
  <si>
    <t>Market research and data analysis</t>
  </si>
  <si>
    <t xml:space="preserve"> blended </t>
  </si>
  <si>
    <t>8.</t>
  </si>
  <si>
    <t>GIEEE2CBNF</t>
  </si>
  <si>
    <t xml:space="preserve">Enterprise economics </t>
  </si>
  <si>
    <t>9.</t>
  </si>
  <si>
    <t>GKEBF1CBNF</t>
  </si>
  <si>
    <t>Basics of finance</t>
  </si>
  <si>
    <t>10.</t>
  </si>
  <si>
    <t>GKECF2CBNF</t>
  </si>
  <si>
    <t>Corporate finance</t>
  </si>
  <si>
    <t>11.</t>
  </si>
  <si>
    <t>GUEBM1CBNF</t>
  </si>
  <si>
    <t>Basics of marketing</t>
  </si>
  <si>
    <t>12.</t>
  </si>
  <si>
    <t>GMEBA1CBNF</t>
  </si>
  <si>
    <t>Basics of accountancy</t>
  </si>
  <si>
    <t>13.</t>
  </si>
  <si>
    <t>GUXCT2CBNF</t>
  </si>
  <si>
    <t>Business communication training</t>
  </si>
  <si>
    <t>14.</t>
  </si>
  <si>
    <t>GUXML1CBNF</t>
  </si>
  <si>
    <t>Methods of learning and creative solutions training</t>
  </si>
  <si>
    <t>15.</t>
  </si>
  <si>
    <t>GUXTS2CBNF</t>
  </si>
  <si>
    <t>Building a tutoring system and modern basic learning skills</t>
  </si>
  <si>
    <t>16.</t>
  </si>
  <si>
    <t>GUEST1CBNF</t>
  </si>
  <si>
    <t>Student tutoring</t>
  </si>
  <si>
    <t>elearning</t>
  </si>
  <si>
    <t>17.</t>
  </si>
  <si>
    <t>GMXBM1CBNF</t>
  </si>
  <si>
    <t>Basics of management</t>
  </si>
  <si>
    <t>18.</t>
  </si>
  <si>
    <t>GKEPM1CBNF</t>
  </si>
  <si>
    <t>Project management</t>
  </si>
  <si>
    <t>19.</t>
  </si>
  <si>
    <t>GMXHR1CBNF</t>
  </si>
  <si>
    <t xml:space="preserve">HR management and leadership techniques </t>
  </si>
  <si>
    <t>20.</t>
  </si>
  <si>
    <t>GUEIT2CBNF</t>
  </si>
  <si>
    <t>International trade knowledges</t>
  </si>
  <si>
    <t>B</t>
  </si>
  <si>
    <t>Knowledge of social sciences</t>
  </si>
  <si>
    <t>21.</t>
  </si>
  <si>
    <t>GKEPA1CBNF</t>
  </si>
  <si>
    <t>Public administration and economic law</t>
  </si>
  <si>
    <t>22.</t>
  </si>
  <si>
    <t>GUXSO2CBNF</t>
  </si>
  <si>
    <t>Sociology</t>
  </si>
  <si>
    <t>23.</t>
  </si>
  <si>
    <t>GUXGT1CBNF</t>
  </si>
  <si>
    <t>Economic history</t>
  </si>
  <si>
    <t>C</t>
  </si>
  <si>
    <t>Professional knowledges of commerce and marketing</t>
  </si>
  <si>
    <t>24.</t>
  </si>
  <si>
    <t>GUEPR1CBNF</t>
  </si>
  <si>
    <t>PR and media relations</t>
  </si>
  <si>
    <t>25.</t>
  </si>
  <si>
    <t>GIECE1CBNF</t>
  </si>
  <si>
    <t>Commerce Economics</t>
  </si>
  <si>
    <t>26.</t>
  </si>
  <si>
    <t>GUXIT1CBNF</t>
  </si>
  <si>
    <t xml:space="preserve">Innovation management and technology transfer </t>
  </si>
  <si>
    <t>27.</t>
  </si>
  <si>
    <t>GUEIM1CBNF</t>
  </si>
  <si>
    <t>Integrated marketing communication</t>
  </si>
  <si>
    <t>28.</t>
  </si>
  <si>
    <t>GKESU2CBNF</t>
  </si>
  <si>
    <t xml:space="preserve"> </t>
  </si>
  <si>
    <t>29.</t>
  </si>
  <si>
    <t>GUEMM1CBNF</t>
  </si>
  <si>
    <t>Marketing management</t>
  </si>
  <si>
    <t>30.</t>
  </si>
  <si>
    <t>GMESC1CBNF</t>
  </si>
  <si>
    <t xml:space="preserve">Supply chain management </t>
  </si>
  <si>
    <t>31.</t>
  </si>
  <si>
    <t>GUECB2CBNF</t>
  </si>
  <si>
    <t>Consumer behaviour and organisational markets</t>
  </si>
  <si>
    <t>32.</t>
  </si>
  <si>
    <t>GUECC2CBNF</t>
  </si>
  <si>
    <t>Crisis and change management</t>
  </si>
  <si>
    <t>33.</t>
  </si>
  <si>
    <t>GKEEC1CBNF</t>
  </si>
  <si>
    <t>E-commerce</t>
  </si>
  <si>
    <t>34.</t>
  </si>
  <si>
    <t>Commerce marketing</t>
  </si>
  <si>
    <t>D/1</t>
  </si>
  <si>
    <t>Specialisation in Digital Manager</t>
  </si>
  <si>
    <t>35.</t>
  </si>
  <si>
    <t>GUEOM2CBNF</t>
  </si>
  <si>
    <t>Online marketing and social media management</t>
  </si>
  <si>
    <t>36.</t>
  </si>
  <si>
    <t>GUEDM2CBNF</t>
  </si>
  <si>
    <t>Digital advertising tools and online media planning</t>
  </si>
  <si>
    <t>37.</t>
  </si>
  <si>
    <t>GKEAL2CBNF</t>
  </si>
  <si>
    <t>Agility in leadership</t>
  </si>
  <si>
    <t>38.</t>
  </si>
  <si>
    <t>GUXSP2CBNF</t>
  </si>
  <si>
    <t xml:space="preserve">SPSS data analysis training </t>
  </si>
  <si>
    <t>39.</t>
  </si>
  <si>
    <t>GKEDF2CBNF</t>
  </si>
  <si>
    <t>Digital finances</t>
  </si>
  <si>
    <t>40.</t>
  </si>
  <si>
    <t>GUEVC2CBNF</t>
  </si>
  <si>
    <t>Value creation in management practice</t>
  </si>
  <si>
    <t>41.</t>
  </si>
  <si>
    <t>GUPPW2CBNF</t>
  </si>
  <si>
    <t>Projectwork</t>
  </si>
  <si>
    <t>D/2</t>
  </si>
  <si>
    <t>Specialisation in Projectmanagement and B2B marketing</t>
  </si>
  <si>
    <t>42.</t>
  </si>
  <si>
    <t>GUEBM2CBNF</t>
  </si>
  <si>
    <t>Business marketing, sales management</t>
  </si>
  <si>
    <t>43.</t>
  </si>
  <si>
    <t>44.</t>
  </si>
  <si>
    <t>45.</t>
  </si>
  <si>
    <t>GKEPP2CBNF</t>
  </si>
  <si>
    <t>Programme and portfolio management</t>
  </si>
  <si>
    <t>46.</t>
  </si>
  <si>
    <t>GKEBA2CBNF</t>
  </si>
  <si>
    <t xml:space="preserve">Business analysis of projects </t>
  </si>
  <si>
    <t>47.</t>
  </si>
  <si>
    <t>48.</t>
  </si>
  <si>
    <t>Optional Courses</t>
  </si>
  <si>
    <t>49.</t>
  </si>
  <si>
    <t>G_V__0CBNF</t>
  </si>
  <si>
    <t>Optional course I.</t>
  </si>
  <si>
    <t>50.</t>
  </si>
  <si>
    <t>Optional course II.</t>
  </si>
  <si>
    <t>51.</t>
  </si>
  <si>
    <t>Optional course III.</t>
  </si>
  <si>
    <t>52.</t>
  </si>
  <si>
    <t>Optional course IV.</t>
  </si>
  <si>
    <t>Criteria courses</t>
  </si>
  <si>
    <t>53.</t>
  </si>
  <si>
    <t>Physical training I.</t>
  </si>
  <si>
    <t>s</t>
  </si>
  <si>
    <t>54.</t>
  </si>
  <si>
    <t>Physical training II.</t>
  </si>
  <si>
    <t>t</t>
  </si>
  <si>
    <t>55.</t>
  </si>
  <si>
    <t>Physical training III.</t>
  </si>
  <si>
    <t>56.</t>
  </si>
  <si>
    <t>Physical training IV.</t>
  </si>
  <si>
    <t>57.</t>
  </si>
  <si>
    <t>GDIPAT1BNF</t>
  </si>
  <si>
    <t>Patronize</t>
  </si>
  <si>
    <t>GUGIP1CBNF</t>
  </si>
  <si>
    <t>Internship</t>
  </si>
  <si>
    <t>GUDTH1CBNF</t>
  </si>
  <si>
    <t>Thesis</t>
  </si>
  <si>
    <t>Total</t>
  </si>
  <si>
    <t>Signature s)</t>
  </si>
  <si>
    <t>Exam (e)</t>
  </si>
  <si>
    <t>Three-step assessment (t)</t>
  </si>
  <si>
    <t>Mid-term mark (m)</t>
  </si>
  <si>
    <t>Total criterias</t>
  </si>
  <si>
    <t>Final exam</t>
  </si>
  <si>
    <t>ce</t>
  </si>
  <si>
    <t>Complex economic topics (1)</t>
  </si>
  <si>
    <t>GUECM1CBNF</t>
  </si>
  <si>
    <t>OTTESI1BNF</t>
  </si>
  <si>
    <t>OTTESI2BNF</t>
  </si>
  <si>
    <t>OTTESI3BNF</t>
  </si>
  <si>
    <t>OTTESI4BNF</t>
  </si>
  <si>
    <t>Business support to start-up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</si>
</sst>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0" fontId="2" fillId="0" borderId="0"/>
    <xf numFmtId="0" fontId="11" fillId="0" borderId="0"/>
    <xf numFmtId="0" fontId="1" fillId="0" borderId="0"/>
  </cellStyleXfs>
  <cellXfs count="279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0" xfId="4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/>
    <xf numFmtId="0" fontId="9" fillId="0" borderId="0" xfId="0" applyFont="1"/>
    <xf numFmtId="0" fontId="6" fillId="0" borderId="0" xfId="4" applyFont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7" fillId="0" borderId="16" xfId="0" applyFont="1" applyBorder="1" applyAlignment="1">
      <alignment horizontal="left" wrapText="1"/>
    </xf>
    <xf numFmtId="0" fontId="9" fillId="0" borderId="16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0" fillId="0" borderId="0" xfId="4" applyFont="1"/>
    <xf numFmtId="0" fontId="6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wrapText="1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70" xfId="0" applyFont="1" applyBorder="1"/>
    <xf numFmtId="0" fontId="6" fillId="0" borderId="5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0" xfId="0" applyFont="1"/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7" fillId="0" borderId="17" xfId="0" applyFont="1" applyBorder="1"/>
    <xf numFmtId="0" fontId="6" fillId="0" borderId="19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2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6" fillId="0" borderId="44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0" xfId="0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" fontId="7" fillId="0" borderId="17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7" fillId="0" borderId="24" xfId="0" applyFont="1" applyBorder="1"/>
    <xf numFmtId="0" fontId="7" fillId="2" borderId="24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4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8" fillId="5" borderId="15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6" fillId="0" borderId="77" xfId="5" applyFont="1" applyBorder="1" applyAlignment="1">
      <alignment horizontal="center" vertical="center"/>
    </xf>
    <xf numFmtId="0" fontId="6" fillId="0" borderId="78" xfId="5" applyFont="1" applyBorder="1" applyAlignment="1">
      <alignment horizontal="center" vertical="center"/>
    </xf>
    <xf numFmtId="0" fontId="6" fillId="0" borderId="79" xfId="5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left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85" xfId="0" applyFont="1" applyBorder="1" applyAlignment="1">
      <alignment horizontal="left" vertical="center" wrapText="1"/>
    </xf>
    <xf numFmtId="0" fontId="6" fillId="2" borderId="86" xfId="0" applyFont="1" applyFill="1" applyBorder="1"/>
    <xf numFmtId="0" fontId="6" fillId="2" borderId="86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 vertical="center"/>
    </xf>
    <xf numFmtId="0" fontId="6" fillId="0" borderId="87" xfId="0" applyFont="1" applyBorder="1" applyAlignment="1">
      <alignment horizontal="left" vertical="center" wrapText="1"/>
    </xf>
    <xf numFmtId="0" fontId="6" fillId="0" borderId="86" xfId="0" applyFont="1" applyBorder="1"/>
    <xf numFmtId="0" fontId="6" fillId="0" borderId="88" xfId="0" applyFont="1" applyBorder="1"/>
    <xf numFmtId="0" fontId="7" fillId="0" borderId="70" xfId="0" applyFont="1" applyBorder="1"/>
    <xf numFmtId="0" fontId="7" fillId="0" borderId="70" xfId="0" applyFont="1" applyBorder="1" applyAlignment="1">
      <alignment horizontal="left" vertical="center"/>
    </xf>
    <xf numFmtId="0" fontId="7" fillId="2" borderId="70" xfId="0" applyFont="1" applyFill="1" applyBorder="1" applyAlignment="1">
      <alignment vertical="center"/>
    </xf>
    <xf numFmtId="0" fontId="6" fillId="0" borderId="70" xfId="0" applyFont="1" applyBorder="1" applyAlignment="1">
      <alignment horizontal="left" wrapText="1"/>
    </xf>
    <xf numFmtId="0" fontId="7" fillId="0" borderId="70" xfId="0" applyFont="1" applyBorder="1" applyAlignment="1">
      <alignment vertical="center"/>
    </xf>
    <xf numFmtId="0" fontId="7" fillId="2" borderId="71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left" vertical="center"/>
    </xf>
    <xf numFmtId="0" fontId="7" fillId="0" borderId="0" xfId="0" applyFont="1"/>
    <xf numFmtId="0" fontId="6" fillId="0" borderId="6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74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64" xfId="0" applyFont="1" applyBorder="1" applyAlignment="1">
      <alignment horizontal="center"/>
    </xf>
  </cellXfs>
  <cellStyles count="6">
    <cellStyle name="Normál" xfId="0" builtinId="0"/>
    <cellStyle name="Normál 2" xfId="4" xr:uid="{00000000-0005-0000-0000-000001000000}"/>
    <cellStyle name="Normál 2 2" xfId="1" xr:uid="{00000000-0005-0000-0000-000002000000}"/>
    <cellStyle name="Normál 3" xfId="5" xr:uid="{00000000-0005-0000-0000-000003000000}"/>
    <cellStyle name="Normál 4" xfId="2" xr:uid="{00000000-0005-0000-0000-000004000000}"/>
    <cellStyle name="Normál 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L95"/>
  <sheetViews>
    <sheetView tabSelected="1" view="pageBreakPreview" zoomScaleNormal="60" zoomScaleSheetLayoutView="10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C38" sqref="C38"/>
    </sheetView>
  </sheetViews>
  <sheetFormatPr defaultColWidth="9.140625" defaultRowHeight="12.75" x14ac:dyDescent="0.2"/>
  <cols>
    <col min="1" max="1" width="7.42578125" style="1" customWidth="1"/>
    <col min="2" max="2" width="15" style="1" customWidth="1"/>
    <col min="3" max="3" width="49.28515625" style="1" customWidth="1"/>
    <col min="4" max="4" width="9.28515625" style="12" customWidth="1"/>
    <col min="5" max="5" width="7.7109375" style="1" customWidth="1"/>
    <col min="6" max="6" width="6.85546875" style="1" customWidth="1"/>
    <col min="7" max="41" width="3.28515625" style="1" customWidth="1"/>
    <col min="42" max="42" width="27.5703125" style="4" customWidth="1"/>
    <col min="43" max="16384" width="9.140625" style="1"/>
  </cols>
  <sheetData>
    <row r="1" spans="1:1182" ht="18" x14ac:dyDescent="0.25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</row>
    <row r="2" spans="1:1182" ht="15" x14ac:dyDescent="0.2">
      <c r="A2" s="258" t="s">
        <v>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</row>
    <row r="3" spans="1:1182" ht="15" customHeight="1" x14ac:dyDescent="0.2">
      <c r="A3" s="258" t="s">
        <v>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</row>
    <row r="4" spans="1:1182" ht="13.5" thickBot="1" x14ac:dyDescent="0.25">
      <c r="A4" s="259" t="s">
        <v>3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</row>
    <row r="5" spans="1:1182" ht="13.5" thickBot="1" x14ac:dyDescent="0.25">
      <c r="A5" s="260"/>
      <c r="B5" s="260" t="s">
        <v>4</v>
      </c>
      <c r="C5" s="262" t="s">
        <v>5</v>
      </c>
      <c r="D5" s="264" t="s">
        <v>6</v>
      </c>
      <c r="E5" s="267" t="s">
        <v>7</v>
      </c>
      <c r="F5" s="268"/>
      <c r="G5" s="269" t="s">
        <v>8</v>
      </c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1"/>
      <c r="AP5" s="272" t="s">
        <v>9</v>
      </c>
    </row>
    <row r="6" spans="1:1182" ht="13.5" thickBot="1" x14ac:dyDescent="0.25">
      <c r="A6" s="261"/>
      <c r="B6" s="261"/>
      <c r="C6" s="263"/>
      <c r="D6" s="265"/>
      <c r="E6" s="275" t="s">
        <v>10</v>
      </c>
      <c r="F6" s="277" t="s">
        <v>11</v>
      </c>
      <c r="G6" s="43"/>
      <c r="H6" s="44"/>
      <c r="I6" s="45" t="s">
        <v>12</v>
      </c>
      <c r="J6" s="46"/>
      <c r="K6" s="47"/>
      <c r="L6" s="48"/>
      <c r="M6" s="48"/>
      <c r="N6" s="49" t="s">
        <v>13</v>
      </c>
      <c r="O6" s="50"/>
      <c r="P6" s="51"/>
      <c r="Q6" s="43"/>
      <c r="R6" s="44"/>
      <c r="S6" s="45" t="s">
        <v>14</v>
      </c>
      <c r="T6" s="46"/>
      <c r="U6" s="47"/>
      <c r="V6" s="48"/>
      <c r="W6" s="48"/>
      <c r="X6" s="49" t="s">
        <v>15</v>
      </c>
      <c r="Y6" s="50"/>
      <c r="Z6" s="51"/>
      <c r="AA6" s="43"/>
      <c r="AB6" s="44"/>
      <c r="AC6" s="45" t="s">
        <v>16</v>
      </c>
      <c r="AD6" s="46"/>
      <c r="AE6" s="47"/>
      <c r="AF6" s="48"/>
      <c r="AG6" s="48"/>
      <c r="AH6" s="49" t="s">
        <v>17</v>
      </c>
      <c r="AI6" s="50"/>
      <c r="AJ6" s="51"/>
      <c r="AK6" s="43"/>
      <c r="AL6" s="44"/>
      <c r="AM6" s="45" t="s">
        <v>18</v>
      </c>
      <c r="AN6" s="46"/>
      <c r="AO6" s="47"/>
      <c r="AP6" s="273"/>
    </row>
    <row r="7" spans="1:1182" ht="13.5" thickBot="1" x14ac:dyDescent="0.25">
      <c r="A7" s="261"/>
      <c r="B7" s="261"/>
      <c r="C7" s="263"/>
      <c r="D7" s="266"/>
      <c r="E7" s="276"/>
      <c r="F7" s="278"/>
      <c r="G7" s="221" t="s">
        <v>19</v>
      </c>
      <c r="H7" s="222" t="s">
        <v>20</v>
      </c>
      <c r="I7" s="222" t="s">
        <v>21</v>
      </c>
      <c r="J7" s="222" t="s">
        <v>22</v>
      </c>
      <c r="K7" s="223" t="s">
        <v>23</v>
      </c>
      <c r="L7" s="221" t="s">
        <v>19</v>
      </c>
      <c r="M7" s="222" t="s">
        <v>20</v>
      </c>
      <c r="N7" s="222" t="s">
        <v>21</v>
      </c>
      <c r="O7" s="222" t="s">
        <v>22</v>
      </c>
      <c r="P7" s="223" t="s">
        <v>23</v>
      </c>
      <c r="Q7" s="221" t="s">
        <v>19</v>
      </c>
      <c r="R7" s="222" t="s">
        <v>20</v>
      </c>
      <c r="S7" s="222" t="s">
        <v>21</v>
      </c>
      <c r="T7" s="222" t="s">
        <v>22</v>
      </c>
      <c r="U7" s="223" t="s">
        <v>23</v>
      </c>
      <c r="V7" s="221" t="s">
        <v>19</v>
      </c>
      <c r="W7" s="222" t="s">
        <v>20</v>
      </c>
      <c r="X7" s="222" t="s">
        <v>21</v>
      </c>
      <c r="Y7" s="222" t="s">
        <v>22</v>
      </c>
      <c r="Z7" s="223" t="s">
        <v>23</v>
      </c>
      <c r="AA7" s="221" t="s">
        <v>19</v>
      </c>
      <c r="AB7" s="222" t="s">
        <v>20</v>
      </c>
      <c r="AC7" s="222" t="s">
        <v>21</v>
      </c>
      <c r="AD7" s="222" t="s">
        <v>22</v>
      </c>
      <c r="AE7" s="223" t="s">
        <v>23</v>
      </c>
      <c r="AF7" s="221" t="s">
        <v>19</v>
      </c>
      <c r="AG7" s="222" t="s">
        <v>20</v>
      </c>
      <c r="AH7" s="222" t="s">
        <v>21</v>
      </c>
      <c r="AI7" s="222" t="s">
        <v>22</v>
      </c>
      <c r="AJ7" s="223" t="s">
        <v>23</v>
      </c>
      <c r="AK7" s="221" t="s">
        <v>19</v>
      </c>
      <c r="AL7" s="222" t="s">
        <v>20</v>
      </c>
      <c r="AM7" s="222" t="s">
        <v>21</v>
      </c>
      <c r="AN7" s="222" t="s">
        <v>22</v>
      </c>
      <c r="AO7" s="223" t="s">
        <v>23</v>
      </c>
      <c r="AP7" s="274"/>
    </row>
    <row r="8" spans="1:1182" ht="13.5" thickBot="1" x14ac:dyDescent="0.25">
      <c r="A8" s="57" t="s">
        <v>24</v>
      </c>
      <c r="B8" s="58" t="s">
        <v>25</v>
      </c>
      <c r="C8" s="59"/>
      <c r="D8" s="60"/>
      <c r="E8" s="61">
        <f t="shared" ref="E8:AO8" si="0">SUM(E9:E28)</f>
        <v>71</v>
      </c>
      <c r="F8" s="61">
        <f t="shared" si="0"/>
        <v>81</v>
      </c>
      <c r="G8" s="61">
        <f t="shared" si="0"/>
        <v>6</v>
      </c>
      <c r="H8" s="61">
        <f t="shared" si="0"/>
        <v>6</v>
      </c>
      <c r="I8" s="61">
        <f t="shared" si="0"/>
        <v>3</v>
      </c>
      <c r="J8" s="61">
        <f t="shared" si="0"/>
        <v>0</v>
      </c>
      <c r="K8" s="61">
        <f t="shared" si="0"/>
        <v>18</v>
      </c>
      <c r="L8" s="61">
        <f t="shared" si="0"/>
        <v>7</v>
      </c>
      <c r="M8" s="61">
        <f t="shared" si="0"/>
        <v>9</v>
      </c>
      <c r="N8" s="61">
        <f t="shared" si="0"/>
        <v>2</v>
      </c>
      <c r="O8" s="61">
        <f t="shared" si="0"/>
        <v>0</v>
      </c>
      <c r="P8" s="61">
        <f t="shared" si="0"/>
        <v>20</v>
      </c>
      <c r="Q8" s="61">
        <f t="shared" si="0"/>
        <v>10</v>
      </c>
      <c r="R8" s="61">
        <f t="shared" si="0"/>
        <v>15</v>
      </c>
      <c r="S8" s="61">
        <f t="shared" si="0"/>
        <v>0</v>
      </c>
      <c r="T8" s="61">
        <f t="shared" si="0"/>
        <v>0</v>
      </c>
      <c r="U8" s="61">
        <f t="shared" si="0"/>
        <v>28</v>
      </c>
      <c r="V8" s="61">
        <f t="shared" si="0"/>
        <v>4</v>
      </c>
      <c r="W8" s="61">
        <f t="shared" si="0"/>
        <v>6</v>
      </c>
      <c r="X8" s="61">
        <f t="shared" si="0"/>
        <v>0</v>
      </c>
      <c r="Y8" s="61">
        <f t="shared" si="0"/>
        <v>0</v>
      </c>
      <c r="Z8" s="61">
        <f t="shared" si="0"/>
        <v>11</v>
      </c>
      <c r="AA8" s="61">
        <f t="shared" si="0"/>
        <v>1</v>
      </c>
      <c r="AB8" s="61">
        <f t="shared" si="0"/>
        <v>2</v>
      </c>
      <c r="AC8" s="61">
        <f t="shared" si="0"/>
        <v>0</v>
      </c>
      <c r="AD8" s="61">
        <f t="shared" si="0"/>
        <v>0</v>
      </c>
      <c r="AE8" s="61">
        <f t="shared" si="0"/>
        <v>4</v>
      </c>
      <c r="AF8" s="61">
        <f t="shared" si="0"/>
        <v>0</v>
      </c>
      <c r="AG8" s="61">
        <f t="shared" si="0"/>
        <v>0</v>
      </c>
      <c r="AH8" s="61">
        <f t="shared" si="0"/>
        <v>0</v>
      </c>
      <c r="AI8" s="61">
        <f t="shared" si="0"/>
        <v>0</v>
      </c>
      <c r="AJ8" s="61">
        <f t="shared" si="0"/>
        <v>0</v>
      </c>
      <c r="AK8" s="61">
        <f t="shared" si="0"/>
        <v>0</v>
      </c>
      <c r="AL8" s="61">
        <f t="shared" si="0"/>
        <v>0</v>
      </c>
      <c r="AM8" s="61">
        <f t="shared" si="0"/>
        <v>0</v>
      </c>
      <c r="AN8" s="61">
        <f t="shared" si="0"/>
        <v>0</v>
      </c>
      <c r="AO8" s="61">
        <f t="shared" si="0"/>
        <v>0</v>
      </c>
      <c r="AP8" s="62"/>
    </row>
    <row r="9" spans="1:1182" x14ac:dyDescent="0.2">
      <c r="A9" s="63" t="s">
        <v>12</v>
      </c>
      <c r="B9" s="249" t="s">
        <v>26</v>
      </c>
      <c r="C9" s="64" t="s">
        <v>27</v>
      </c>
      <c r="D9" s="65"/>
      <c r="E9" s="66">
        <f>G9+H9+I9+L9+M9+N9+Q9+R9+S9+V9+W9+X9+AA9+AB9+AC9+AF9+AG9+AH9+AK9+AL9+AM9</f>
        <v>4</v>
      </c>
      <c r="F9" s="67">
        <f>K9+P9+U9+Z9+AE9+AJ9+AO9</f>
        <v>6</v>
      </c>
      <c r="G9" s="68">
        <v>2</v>
      </c>
      <c r="H9" s="69">
        <v>2</v>
      </c>
      <c r="I9" s="69">
        <v>0</v>
      </c>
      <c r="J9" s="69" t="s">
        <v>28</v>
      </c>
      <c r="K9" s="70">
        <v>6</v>
      </c>
      <c r="L9" s="69"/>
      <c r="M9" s="69"/>
      <c r="N9" s="69"/>
      <c r="O9" s="69"/>
      <c r="P9" s="71"/>
      <c r="Q9" s="68"/>
      <c r="R9" s="69"/>
      <c r="S9" s="69"/>
      <c r="T9" s="69"/>
      <c r="U9" s="70"/>
      <c r="V9" s="69"/>
      <c r="W9" s="69"/>
      <c r="X9" s="69"/>
      <c r="Y9" s="69"/>
      <c r="Z9" s="71"/>
      <c r="AA9" s="68"/>
      <c r="AB9" s="69"/>
      <c r="AC9" s="69"/>
      <c r="AD9" s="69"/>
      <c r="AE9" s="72"/>
      <c r="AF9" s="69"/>
      <c r="AG9" s="69"/>
      <c r="AH9" s="69"/>
      <c r="AI9" s="69"/>
      <c r="AJ9" s="73"/>
      <c r="AK9" s="74"/>
      <c r="AL9" s="75"/>
      <c r="AM9" s="75"/>
      <c r="AN9" s="75"/>
      <c r="AO9" s="76"/>
      <c r="AP9" s="77"/>
    </row>
    <row r="10" spans="1:1182" ht="12.75" customHeight="1" x14ac:dyDescent="0.2">
      <c r="A10" s="63" t="s">
        <v>13</v>
      </c>
      <c r="B10" s="95" t="s">
        <v>29</v>
      </c>
      <c r="C10" s="64" t="s">
        <v>30</v>
      </c>
      <c r="D10" s="65" t="s">
        <v>31</v>
      </c>
      <c r="E10" s="66">
        <f t="shared" ref="E10:E28" si="1">G10+H10+I10+L10+M10+N10+Q10+R10+S10+V10+W10+X10+AA10+AB10+AC10+AF10+AG10+AH10+AK10+AL10+AM10</f>
        <v>3</v>
      </c>
      <c r="F10" s="67">
        <f t="shared" ref="F10:F21" si="2">K10+P10+U10+Z10+AE10+AJ10+AO10</f>
        <v>4</v>
      </c>
      <c r="G10" s="68"/>
      <c r="H10" s="69"/>
      <c r="I10" s="69"/>
      <c r="J10" s="69"/>
      <c r="K10" s="70"/>
      <c r="L10" s="69">
        <v>1</v>
      </c>
      <c r="M10" s="69">
        <v>2</v>
      </c>
      <c r="N10" s="69">
        <v>0</v>
      </c>
      <c r="O10" s="69" t="s">
        <v>32</v>
      </c>
      <c r="P10" s="71">
        <v>4</v>
      </c>
      <c r="Q10" s="68"/>
      <c r="R10" s="69"/>
      <c r="S10" s="69"/>
      <c r="T10" s="69"/>
      <c r="U10" s="70"/>
      <c r="V10" s="69"/>
      <c r="W10" s="69"/>
      <c r="X10" s="69"/>
      <c r="Y10" s="69"/>
      <c r="Z10" s="71"/>
      <c r="AA10" s="68"/>
      <c r="AB10" s="69"/>
      <c r="AC10" s="69"/>
      <c r="AD10" s="69"/>
      <c r="AE10" s="72"/>
      <c r="AF10" s="69"/>
      <c r="AG10" s="69"/>
      <c r="AH10" s="69"/>
      <c r="AI10" s="69"/>
      <c r="AJ10" s="73"/>
      <c r="AK10" s="74"/>
      <c r="AL10" s="75"/>
      <c r="AM10" s="75"/>
      <c r="AN10" s="75"/>
      <c r="AO10" s="76"/>
      <c r="AP10" s="79"/>
    </row>
    <row r="11" spans="1:1182" ht="12.75" customHeight="1" x14ac:dyDescent="0.2">
      <c r="A11" s="63" t="s">
        <v>14</v>
      </c>
      <c r="B11" s="95" t="s">
        <v>33</v>
      </c>
      <c r="C11" s="64" t="s">
        <v>34</v>
      </c>
      <c r="D11" s="65" t="s">
        <v>31</v>
      </c>
      <c r="E11" s="66">
        <f t="shared" si="1"/>
        <v>3</v>
      </c>
      <c r="F11" s="67">
        <f t="shared" si="2"/>
        <v>4</v>
      </c>
      <c r="G11" s="68"/>
      <c r="H11" s="69"/>
      <c r="I11" s="69"/>
      <c r="J11" s="69"/>
      <c r="K11" s="70"/>
      <c r="L11" s="69"/>
      <c r="M11" s="69"/>
      <c r="N11" s="69"/>
      <c r="O11" s="69"/>
      <c r="P11" s="71"/>
      <c r="Q11" s="68">
        <v>1</v>
      </c>
      <c r="R11" s="69">
        <v>2</v>
      </c>
      <c r="S11" s="69">
        <v>0</v>
      </c>
      <c r="T11" s="69" t="s">
        <v>32</v>
      </c>
      <c r="U11" s="70">
        <v>4</v>
      </c>
      <c r="V11" s="69"/>
      <c r="W11" s="69"/>
      <c r="X11" s="69"/>
      <c r="Y11" s="69"/>
      <c r="Z11" s="71"/>
      <c r="AA11" s="68"/>
      <c r="AB11" s="69"/>
      <c r="AC11" s="69"/>
      <c r="AD11" s="69"/>
      <c r="AE11" s="72"/>
      <c r="AF11" s="69"/>
      <c r="AG11" s="69"/>
      <c r="AH11" s="69"/>
      <c r="AI11" s="69"/>
      <c r="AJ11" s="73"/>
      <c r="AK11" s="74"/>
      <c r="AL11" s="75"/>
      <c r="AM11" s="75"/>
      <c r="AN11" s="75"/>
      <c r="AO11" s="76"/>
      <c r="AP11" s="79" t="s">
        <v>30</v>
      </c>
    </row>
    <row r="12" spans="1:1182" ht="12.75" customHeight="1" x14ac:dyDescent="0.2">
      <c r="A12" s="206" t="s">
        <v>15</v>
      </c>
      <c r="B12" s="78" t="s">
        <v>35</v>
      </c>
      <c r="C12" s="64" t="s">
        <v>36</v>
      </c>
      <c r="D12" s="65"/>
      <c r="E12" s="66">
        <f t="shared" si="1"/>
        <v>4</v>
      </c>
      <c r="F12" s="67">
        <f t="shared" si="2"/>
        <v>5</v>
      </c>
      <c r="G12" s="68">
        <v>1</v>
      </c>
      <c r="H12" s="69">
        <v>0</v>
      </c>
      <c r="I12" s="69">
        <v>3</v>
      </c>
      <c r="J12" s="69" t="s">
        <v>32</v>
      </c>
      <c r="K12" s="70">
        <v>5</v>
      </c>
      <c r="L12" s="69"/>
      <c r="M12" s="69"/>
      <c r="N12" s="69"/>
      <c r="O12" s="69"/>
      <c r="P12" s="71"/>
      <c r="Q12" s="68"/>
      <c r="R12" s="69"/>
      <c r="S12" s="69"/>
      <c r="T12" s="69"/>
      <c r="U12" s="70"/>
      <c r="V12" s="69"/>
      <c r="W12" s="69"/>
      <c r="X12" s="69"/>
      <c r="Y12" s="69"/>
      <c r="Z12" s="71"/>
      <c r="AA12" s="68"/>
      <c r="AB12" s="69"/>
      <c r="AC12" s="69"/>
      <c r="AD12" s="69"/>
      <c r="AE12" s="72"/>
      <c r="AF12" s="69"/>
      <c r="AG12" s="69"/>
      <c r="AH12" s="69"/>
      <c r="AI12" s="69"/>
      <c r="AJ12" s="73"/>
      <c r="AK12" s="74"/>
      <c r="AL12" s="75"/>
      <c r="AM12" s="75"/>
      <c r="AN12" s="75"/>
      <c r="AO12" s="76"/>
      <c r="AP12" s="79"/>
    </row>
    <row r="13" spans="1:1182" ht="12.75" customHeight="1" x14ac:dyDescent="0.2">
      <c r="A13" s="63" t="s">
        <v>16</v>
      </c>
      <c r="B13" s="95" t="s">
        <v>37</v>
      </c>
      <c r="C13" s="64" t="s">
        <v>38</v>
      </c>
      <c r="D13" s="65"/>
      <c r="E13" s="66">
        <f t="shared" ref="E13" si="3">G13+H13+I13+L13+M13+N13+Q13+R13+S13+V13+W13+X13+AA13+AB13+AC13+AF13+AG13+AH13+AK13+AL13+AM13</f>
        <v>5</v>
      </c>
      <c r="F13" s="67">
        <f t="shared" ref="F13:F14" si="4">K13+P13+U13+Z13+AE13+AJ13+AO13</f>
        <v>5</v>
      </c>
      <c r="G13" s="68"/>
      <c r="H13" s="69"/>
      <c r="I13" s="69"/>
      <c r="J13" s="69"/>
      <c r="K13" s="70"/>
      <c r="L13" s="69">
        <v>2</v>
      </c>
      <c r="M13" s="69">
        <v>3</v>
      </c>
      <c r="N13" s="69">
        <v>0</v>
      </c>
      <c r="O13" s="69" t="s">
        <v>28</v>
      </c>
      <c r="P13" s="71">
        <v>5</v>
      </c>
      <c r="Q13" s="68"/>
      <c r="R13" s="69"/>
      <c r="S13" s="69"/>
      <c r="T13" s="69"/>
      <c r="U13" s="70"/>
      <c r="V13" s="69"/>
      <c r="W13" s="69"/>
      <c r="X13" s="69"/>
      <c r="Y13" s="69"/>
      <c r="Z13" s="71"/>
      <c r="AA13" s="68"/>
      <c r="AB13" s="69"/>
      <c r="AC13" s="69"/>
      <c r="AD13" s="69"/>
      <c r="AE13" s="72"/>
      <c r="AF13" s="69"/>
      <c r="AG13" s="69"/>
      <c r="AH13" s="69"/>
      <c r="AI13" s="69"/>
      <c r="AJ13" s="73"/>
      <c r="AK13" s="74"/>
      <c r="AL13" s="75"/>
      <c r="AM13" s="75"/>
      <c r="AN13" s="75"/>
      <c r="AO13" s="76"/>
      <c r="AP13" s="79"/>
    </row>
    <row r="14" spans="1:1182" s="13" customFormat="1" ht="12.75" customHeight="1" x14ac:dyDescent="0.2">
      <c r="A14" s="63" t="s">
        <v>17</v>
      </c>
      <c r="B14" s="95" t="s">
        <v>39</v>
      </c>
      <c r="C14" s="64" t="s">
        <v>40</v>
      </c>
      <c r="D14" s="65"/>
      <c r="E14" s="66">
        <f t="shared" si="1"/>
        <v>5</v>
      </c>
      <c r="F14" s="67">
        <f t="shared" si="4"/>
        <v>5</v>
      </c>
      <c r="G14" s="68"/>
      <c r="H14" s="69"/>
      <c r="I14" s="69"/>
      <c r="J14" s="69"/>
      <c r="K14" s="70"/>
      <c r="L14" s="68"/>
      <c r="M14" s="69"/>
      <c r="N14" s="69"/>
      <c r="O14" s="69"/>
      <c r="P14" s="70"/>
      <c r="Q14" s="69">
        <v>2</v>
      </c>
      <c r="R14" s="69">
        <v>3</v>
      </c>
      <c r="S14" s="69">
        <v>0</v>
      </c>
      <c r="T14" s="69" t="s">
        <v>28</v>
      </c>
      <c r="U14" s="202">
        <v>5</v>
      </c>
      <c r="V14" s="69"/>
      <c r="W14" s="69"/>
      <c r="X14" s="69"/>
      <c r="Y14" s="69"/>
      <c r="Z14" s="71"/>
      <c r="AA14" s="68"/>
      <c r="AB14" s="69"/>
      <c r="AC14" s="69"/>
      <c r="AD14" s="69"/>
      <c r="AE14" s="72"/>
      <c r="AF14" s="69"/>
      <c r="AG14" s="69"/>
      <c r="AH14" s="69"/>
      <c r="AI14" s="69"/>
      <c r="AJ14" s="73"/>
      <c r="AK14" s="74"/>
      <c r="AL14" s="75"/>
      <c r="AM14" s="75"/>
      <c r="AN14" s="75"/>
      <c r="AO14" s="76"/>
      <c r="AP14" s="79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</row>
    <row r="15" spans="1:1182" s="13" customFormat="1" ht="12.75" customHeight="1" x14ac:dyDescent="0.2">
      <c r="A15" s="63" t="s">
        <v>18</v>
      </c>
      <c r="B15" s="78" t="s">
        <v>41</v>
      </c>
      <c r="C15" s="64" t="s">
        <v>42</v>
      </c>
      <c r="D15" s="65" t="s">
        <v>43</v>
      </c>
      <c r="E15" s="66">
        <f t="shared" si="1"/>
        <v>4</v>
      </c>
      <c r="F15" s="67">
        <f t="shared" si="2"/>
        <v>4</v>
      </c>
      <c r="G15" s="68"/>
      <c r="H15" s="69"/>
      <c r="I15" s="69"/>
      <c r="J15" s="69"/>
      <c r="K15" s="70"/>
      <c r="L15" s="69"/>
      <c r="M15" s="69"/>
      <c r="N15" s="69"/>
      <c r="O15" s="69"/>
      <c r="P15" s="71"/>
      <c r="Q15" s="68"/>
      <c r="R15" s="69"/>
      <c r="S15" s="69"/>
      <c r="T15" s="69"/>
      <c r="U15" s="70"/>
      <c r="V15" s="69">
        <v>2</v>
      </c>
      <c r="W15" s="69">
        <v>2</v>
      </c>
      <c r="X15" s="69">
        <v>0</v>
      </c>
      <c r="Y15" s="69" t="s">
        <v>28</v>
      </c>
      <c r="Z15" s="71">
        <v>4</v>
      </c>
      <c r="AA15" s="68"/>
      <c r="AB15" s="69"/>
      <c r="AC15" s="69"/>
      <c r="AD15" s="69"/>
      <c r="AE15" s="72"/>
      <c r="AF15" s="69"/>
      <c r="AG15" s="69"/>
      <c r="AH15" s="69"/>
      <c r="AI15" s="69"/>
      <c r="AJ15" s="73"/>
      <c r="AK15" s="74"/>
      <c r="AL15" s="75"/>
      <c r="AM15" s="75"/>
      <c r="AN15" s="75"/>
      <c r="AO15" s="76"/>
      <c r="AP15" s="79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</row>
    <row r="16" spans="1:1182" s="13" customFormat="1" ht="12.75" customHeight="1" x14ac:dyDescent="0.2">
      <c r="A16" s="63" t="s">
        <v>44</v>
      </c>
      <c r="B16" s="95" t="s">
        <v>45</v>
      </c>
      <c r="C16" s="64" t="s">
        <v>46</v>
      </c>
      <c r="D16" s="65" t="s">
        <v>31</v>
      </c>
      <c r="E16" s="66">
        <f t="shared" si="1"/>
        <v>4</v>
      </c>
      <c r="F16" s="67">
        <v>4</v>
      </c>
      <c r="G16" s="68"/>
      <c r="H16" s="69"/>
      <c r="I16" s="69"/>
      <c r="J16" s="69"/>
      <c r="K16" s="70"/>
      <c r="L16" s="69">
        <v>2</v>
      </c>
      <c r="M16" s="69">
        <v>0</v>
      </c>
      <c r="N16" s="69">
        <v>2</v>
      </c>
      <c r="O16" s="69" t="s">
        <v>32</v>
      </c>
      <c r="P16" s="71">
        <v>4</v>
      </c>
      <c r="Q16" s="68"/>
      <c r="R16" s="69"/>
      <c r="S16" s="69"/>
      <c r="T16" s="69"/>
      <c r="U16" s="70"/>
      <c r="V16" s="69"/>
      <c r="W16" s="69"/>
      <c r="X16" s="69"/>
      <c r="Y16" s="69"/>
      <c r="Z16" s="71"/>
      <c r="AA16" s="68"/>
      <c r="AB16" s="69"/>
      <c r="AC16" s="69"/>
      <c r="AD16" s="69"/>
      <c r="AE16" s="72"/>
      <c r="AF16" s="69"/>
      <c r="AG16" s="69"/>
      <c r="AH16" s="69"/>
      <c r="AI16" s="69"/>
      <c r="AJ16" s="73"/>
      <c r="AK16" s="74"/>
      <c r="AL16" s="75"/>
      <c r="AM16" s="75"/>
      <c r="AN16" s="75"/>
      <c r="AO16" s="76"/>
      <c r="AP16" s="79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</row>
    <row r="17" spans="1:1182" s="3" customFormat="1" ht="14.1" customHeight="1" x14ac:dyDescent="0.2">
      <c r="A17" s="63" t="s">
        <v>47</v>
      </c>
      <c r="B17" s="212" t="s">
        <v>48</v>
      </c>
      <c r="C17" s="64" t="s">
        <v>49</v>
      </c>
      <c r="D17" s="65" t="s">
        <v>31</v>
      </c>
      <c r="E17" s="66">
        <f t="shared" si="1"/>
        <v>3</v>
      </c>
      <c r="F17" s="67">
        <f t="shared" si="2"/>
        <v>4</v>
      </c>
      <c r="G17" s="68"/>
      <c r="H17" s="69"/>
      <c r="I17" s="69"/>
      <c r="J17" s="69"/>
      <c r="K17" s="70"/>
      <c r="L17" s="69"/>
      <c r="M17" s="69"/>
      <c r="N17" s="69"/>
      <c r="O17" s="69"/>
      <c r="P17" s="71"/>
      <c r="Q17" s="68">
        <v>1</v>
      </c>
      <c r="R17" s="69">
        <v>2</v>
      </c>
      <c r="S17" s="69">
        <v>0</v>
      </c>
      <c r="T17" s="69" t="s">
        <v>32</v>
      </c>
      <c r="U17" s="70">
        <v>4</v>
      </c>
      <c r="V17" s="69"/>
      <c r="W17" s="69"/>
      <c r="X17" s="69"/>
      <c r="Y17" s="69"/>
      <c r="Z17" s="71"/>
      <c r="AA17" s="68"/>
      <c r="AB17" s="69"/>
      <c r="AC17" s="69"/>
      <c r="AD17" s="69"/>
      <c r="AE17" s="72"/>
      <c r="AF17" s="69"/>
      <c r="AG17" s="69"/>
      <c r="AH17" s="69"/>
      <c r="AI17" s="69"/>
      <c r="AJ17" s="73"/>
      <c r="AK17" s="74"/>
      <c r="AL17" s="75"/>
      <c r="AM17" s="75"/>
      <c r="AN17" s="75"/>
      <c r="AO17" s="76"/>
      <c r="AP17" s="79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</row>
    <row r="18" spans="1:1182" s="3" customFormat="1" ht="14.1" customHeight="1" x14ac:dyDescent="0.2">
      <c r="A18" s="63" t="s">
        <v>50</v>
      </c>
      <c r="B18" s="95" t="s">
        <v>51</v>
      </c>
      <c r="C18" s="64" t="s">
        <v>52</v>
      </c>
      <c r="D18" s="81" t="s">
        <v>31</v>
      </c>
      <c r="E18" s="66">
        <f t="shared" si="1"/>
        <v>4</v>
      </c>
      <c r="F18" s="67">
        <f t="shared" si="2"/>
        <v>4</v>
      </c>
      <c r="G18" s="68"/>
      <c r="H18" s="69"/>
      <c r="I18" s="69"/>
      <c r="J18" s="69"/>
      <c r="K18" s="70"/>
      <c r="L18" s="69"/>
      <c r="M18" s="69"/>
      <c r="N18" s="69"/>
      <c r="O18" s="69"/>
      <c r="P18" s="71"/>
      <c r="Q18" s="68"/>
      <c r="R18" s="69"/>
      <c r="S18" s="69"/>
      <c r="T18" s="69"/>
      <c r="U18" s="70"/>
      <c r="V18" s="68">
        <v>2</v>
      </c>
      <c r="W18" s="69">
        <v>2</v>
      </c>
      <c r="X18" s="69">
        <v>0</v>
      </c>
      <c r="Y18" s="69" t="s">
        <v>28</v>
      </c>
      <c r="Z18" s="70">
        <v>4</v>
      </c>
      <c r="AA18" s="68"/>
      <c r="AB18" s="69"/>
      <c r="AC18" s="69"/>
      <c r="AD18" s="69"/>
      <c r="AE18" s="70"/>
      <c r="AF18" s="69"/>
      <c r="AG18" s="69"/>
      <c r="AH18" s="69"/>
      <c r="AI18" s="69"/>
      <c r="AJ18" s="73"/>
      <c r="AK18" s="74"/>
      <c r="AL18" s="75"/>
      <c r="AM18" s="75"/>
      <c r="AN18" s="75"/>
      <c r="AO18" s="76"/>
      <c r="AP18" s="77" t="s">
        <v>49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</row>
    <row r="19" spans="1:1182" s="14" customFormat="1" x14ac:dyDescent="0.2">
      <c r="A19" s="63" t="s">
        <v>53</v>
      </c>
      <c r="B19" s="78" t="s">
        <v>54</v>
      </c>
      <c r="C19" s="64" t="s">
        <v>55</v>
      </c>
      <c r="D19" s="65" t="s">
        <v>31</v>
      </c>
      <c r="E19" s="66">
        <f t="shared" si="1"/>
        <v>4</v>
      </c>
      <c r="F19" s="67">
        <v>4</v>
      </c>
      <c r="G19" s="68"/>
      <c r="H19" s="69"/>
      <c r="I19" s="69"/>
      <c r="J19" s="69"/>
      <c r="K19" s="70"/>
      <c r="L19" s="69"/>
      <c r="M19" s="69"/>
      <c r="N19" s="69"/>
      <c r="O19" s="69"/>
      <c r="P19" s="71"/>
      <c r="Q19" s="68">
        <v>2</v>
      </c>
      <c r="R19" s="69">
        <v>2</v>
      </c>
      <c r="S19" s="69">
        <v>0</v>
      </c>
      <c r="T19" s="69" t="s">
        <v>28</v>
      </c>
      <c r="U19" s="70">
        <v>4</v>
      </c>
      <c r="V19" s="69"/>
      <c r="W19" s="69"/>
      <c r="X19" s="69"/>
      <c r="Y19" s="69"/>
      <c r="Z19" s="71"/>
      <c r="AA19" s="68"/>
      <c r="AB19" s="69"/>
      <c r="AC19" s="69"/>
      <c r="AD19" s="69"/>
      <c r="AE19" s="72"/>
      <c r="AF19" s="69"/>
      <c r="AG19" s="69"/>
      <c r="AH19" s="69"/>
      <c r="AI19" s="69"/>
      <c r="AJ19" s="73"/>
      <c r="AK19" s="74"/>
      <c r="AL19" s="75"/>
      <c r="AM19" s="75"/>
      <c r="AN19" s="75"/>
      <c r="AO19" s="76"/>
      <c r="AP19" s="79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</row>
    <row r="20" spans="1:1182" s="14" customFormat="1" x14ac:dyDescent="0.2">
      <c r="A20" s="63" t="s">
        <v>56</v>
      </c>
      <c r="B20" s="95" t="s">
        <v>57</v>
      </c>
      <c r="C20" s="82" t="s">
        <v>58</v>
      </c>
      <c r="D20" s="81" t="s">
        <v>31</v>
      </c>
      <c r="E20" s="66">
        <f t="shared" si="1"/>
        <v>4</v>
      </c>
      <c r="F20" s="67">
        <f t="shared" si="2"/>
        <v>4</v>
      </c>
      <c r="G20" s="68"/>
      <c r="H20" s="69"/>
      <c r="I20" s="69"/>
      <c r="J20" s="69"/>
      <c r="K20" s="70"/>
      <c r="L20" s="69"/>
      <c r="M20" s="69"/>
      <c r="N20" s="69"/>
      <c r="O20" s="69"/>
      <c r="P20" s="71"/>
      <c r="Q20" s="68">
        <v>2</v>
      </c>
      <c r="R20" s="69">
        <v>2</v>
      </c>
      <c r="S20" s="69">
        <v>0</v>
      </c>
      <c r="T20" s="69" t="s">
        <v>28</v>
      </c>
      <c r="U20" s="70">
        <v>4</v>
      </c>
      <c r="V20" s="69"/>
      <c r="W20" s="69"/>
      <c r="X20" s="69"/>
      <c r="Y20" s="69"/>
      <c r="Z20" s="71"/>
      <c r="AA20" s="68"/>
      <c r="AB20" s="69"/>
      <c r="AC20" s="69"/>
      <c r="AD20" s="69"/>
      <c r="AE20" s="72"/>
      <c r="AF20" s="69"/>
      <c r="AG20" s="69"/>
      <c r="AH20" s="69"/>
      <c r="AI20" s="69"/>
      <c r="AJ20" s="73"/>
      <c r="AK20" s="74"/>
      <c r="AL20" s="75"/>
      <c r="AM20" s="75"/>
      <c r="AN20" s="75"/>
      <c r="AO20" s="76"/>
      <c r="AP20" s="79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</row>
    <row r="21" spans="1:1182" s="14" customFormat="1" x14ac:dyDescent="0.2">
      <c r="A21" s="63" t="s">
        <v>59</v>
      </c>
      <c r="B21" s="78" t="s">
        <v>60</v>
      </c>
      <c r="C21" s="82" t="s">
        <v>61</v>
      </c>
      <c r="D21" s="81"/>
      <c r="E21" s="66">
        <f t="shared" si="1"/>
        <v>2</v>
      </c>
      <c r="F21" s="67">
        <f t="shared" si="2"/>
        <v>3</v>
      </c>
      <c r="G21" s="84"/>
      <c r="H21" s="85"/>
      <c r="I21" s="85"/>
      <c r="J21" s="85"/>
      <c r="K21" s="86"/>
      <c r="L21" s="85"/>
      <c r="M21" s="85"/>
      <c r="N21" s="85"/>
      <c r="O21" s="85"/>
      <c r="P21" s="87"/>
      <c r="Q21" s="68"/>
      <c r="R21" s="69"/>
      <c r="S21" s="69"/>
      <c r="T21" s="69"/>
      <c r="U21" s="70"/>
      <c r="V21" s="68">
        <v>0</v>
      </c>
      <c r="W21" s="69">
        <v>2</v>
      </c>
      <c r="X21" s="69">
        <v>0</v>
      </c>
      <c r="Y21" s="69" t="s">
        <v>32</v>
      </c>
      <c r="Z21" s="70">
        <v>3</v>
      </c>
      <c r="AA21" s="84"/>
      <c r="AB21" s="85"/>
      <c r="AC21" s="85"/>
      <c r="AD21" s="85"/>
      <c r="AE21" s="88"/>
      <c r="AF21" s="85"/>
      <c r="AG21" s="85"/>
      <c r="AH21" s="85"/>
      <c r="AI21" s="85"/>
      <c r="AJ21" s="89"/>
      <c r="AK21" s="90"/>
      <c r="AL21" s="91"/>
      <c r="AM21" s="91"/>
      <c r="AN21" s="91"/>
      <c r="AO21" s="92"/>
      <c r="AP21" s="93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</row>
    <row r="22" spans="1:1182" s="14" customFormat="1" x14ac:dyDescent="0.2">
      <c r="A22" s="63" t="s">
        <v>62</v>
      </c>
      <c r="B22" s="95" t="s">
        <v>63</v>
      </c>
      <c r="C22" s="82" t="s">
        <v>64</v>
      </c>
      <c r="D22" s="81"/>
      <c r="E22" s="66">
        <f t="shared" ref="E22:E24" si="5">G22+H22+I22+L22+M22+N22+Q22+R22+S22+V22+W22+X22+AA22+AB22+AC22+AF22+AG22+AH22+AK22+AL22+AM22</f>
        <v>3</v>
      </c>
      <c r="F22" s="67">
        <f t="shared" ref="F22:F24" si="6">K22+P22+U22+Z22+AE22+AJ22+AO22</f>
        <v>3</v>
      </c>
      <c r="G22" s="68">
        <v>1</v>
      </c>
      <c r="H22" s="69">
        <v>2</v>
      </c>
      <c r="I22" s="69">
        <v>0</v>
      </c>
      <c r="J22" s="69" t="s">
        <v>32</v>
      </c>
      <c r="K22" s="70">
        <v>3</v>
      </c>
      <c r="L22" s="69"/>
      <c r="M22" s="69"/>
      <c r="N22" s="69"/>
      <c r="O22" s="69"/>
      <c r="P22" s="71"/>
      <c r="Q22" s="68"/>
      <c r="R22" s="69"/>
      <c r="S22" s="69"/>
      <c r="T22" s="69"/>
      <c r="U22" s="70"/>
      <c r="V22" s="68"/>
      <c r="W22" s="69"/>
      <c r="X22" s="69"/>
      <c r="Y22" s="69"/>
      <c r="Z22" s="70"/>
      <c r="AA22" s="68"/>
      <c r="AB22" s="69"/>
      <c r="AC22" s="69"/>
      <c r="AD22" s="69"/>
      <c r="AE22" s="72"/>
      <c r="AF22" s="69"/>
      <c r="AG22" s="69"/>
      <c r="AH22" s="69"/>
      <c r="AI22" s="69"/>
      <c r="AJ22" s="73"/>
      <c r="AK22" s="74"/>
      <c r="AL22" s="75"/>
      <c r="AM22" s="75"/>
      <c r="AN22" s="75"/>
      <c r="AO22" s="76"/>
      <c r="AP22" s="79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</row>
    <row r="23" spans="1:1182" x14ac:dyDescent="0.2">
      <c r="A23" s="63" t="s">
        <v>65</v>
      </c>
      <c r="B23" s="78" t="s">
        <v>66</v>
      </c>
      <c r="C23" s="94" t="s">
        <v>67</v>
      </c>
      <c r="D23" s="65"/>
      <c r="E23" s="66">
        <f t="shared" si="5"/>
        <v>3</v>
      </c>
      <c r="F23" s="67">
        <f t="shared" si="6"/>
        <v>3</v>
      </c>
      <c r="G23" s="68"/>
      <c r="H23" s="69"/>
      <c r="I23" s="69"/>
      <c r="J23" s="69"/>
      <c r="K23" s="70"/>
      <c r="L23" s="68">
        <v>1</v>
      </c>
      <c r="M23" s="69">
        <v>2</v>
      </c>
      <c r="N23" s="69">
        <v>0</v>
      </c>
      <c r="O23" s="69" t="s">
        <v>32</v>
      </c>
      <c r="P23" s="70">
        <v>3</v>
      </c>
      <c r="Q23" s="68"/>
      <c r="R23" s="69"/>
      <c r="S23" s="69"/>
      <c r="T23" s="69"/>
      <c r="U23" s="70"/>
      <c r="V23" s="68"/>
      <c r="W23" s="69"/>
      <c r="X23" s="69"/>
      <c r="Y23" s="69"/>
      <c r="Z23" s="70"/>
      <c r="AA23" s="68"/>
      <c r="AB23" s="69"/>
      <c r="AC23" s="69"/>
      <c r="AD23" s="69"/>
      <c r="AE23" s="70"/>
      <c r="AF23" s="68"/>
      <c r="AG23" s="69"/>
      <c r="AH23" s="69"/>
      <c r="AI23" s="69"/>
      <c r="AJ23" s="70"/>
      <c r="AK23" s="68"/>
      <c r="AL23" s="69"/>
      <c r="AM23" s="69"/>
      <c r="AN23" s="69"/>
      <c r="AO23" s="70"/>
      <c r="AP23" s="79"/>
    </row>
    <row r="24" spans="1:1182" x14ac:dyDescent="0.2">
      <c r="A24" s="63" t="s">
        <v>68</v>
      </c>
      <c r="B24" s="83" t="s">
        <v>69</v>
      </c>
      <c r="C24" s="64" t="s">
        <v>70</v>
      </c>
      <c r="D24" s="65" t="s">
        <v>71</v>
      </c>
      <c r="E24" s="66">
        <f t="shared" si="5"/>
        <v>2</v>
      </c>
      <c r="F24" s="67">
        <f t="shared" si="6"/>
        <v>3</v>
      </c>
      <c r="G24" s="68"/>
      <c r="H24" s="69"/>
      <c r="I24" s="69"/>
      <c r="J24" s="69"/>
      <c r="K24" s="70"/>
      <c r="L24" s="69"/>
      <c r="M24" s="69"/>
      <c r="N24" s="69"/>
      <c r="O24" s="69"/>
      <c r="P24" s="71"/>
      <c r="Q24" s="68">
        <v>0</v>
      </c>
      <c r="R24" s="69">
        <v>2</v>
      </c>
      <c r="S24" s="69">
        <v>0</v>
      </c>
      <c r="T24" s="69" t="s">
        <v>32</v>
      </c>
      <c r="U24" s="70">
        <v>3</v>
      </c>
      <c r="V24" s="69"/>
      <c r="W24" s="69"/>
      <c r="X24" s="69"/>
      <c r="Y24" s="69"/>
      <c r="Z24" s="71"/>
      <c r="AA24" s="68"/>
      <c r="AB24" s="69"/>
      <c r="AC24" s="69"/>
      <c r="AD24" s="69"/>
      <c r="AE24" s="70"/>
      <c r="AF24" s="69"/>
      <c r="AG24" s="69"/>
      <c r="AH24" s="69"/>
      <c r="AI24" s="69"/>
      <c r="AJ24" s="71"/>
      <c r="AK24" s="68"/>
      <c r="AL24" s="69"/>
      <c r="AM24" s="69"/>
      <c r="AN24" s="69"/>
      <c r="AO24" s="70"/>
      <c r="AP24" s="79"/>
    </row>
    <row r="25" spans="1:1182" s="16" customFormat="1" ht="12.75" customHeight="1" x14ac:dyDescent="0.2">
      <c r="A25" s="63" t="s">
        <v>72</v>
      </c>
      <c r="B25" s="95" t="s">
        <v>73</v>
      </c>
      <c r="C25" s="96" t="s">
        <v>74</v>
      </c>
      <c r="D25" s="65" t="s">
        <v>31</v>
      </c>
      <c r="E25" s="66">
        <f>G25+H25+I25+L25+M25+N25+Q25+R25+S25+V25+W25+X25+AA25+AB25+AC25+AF25+AG25+AH25+AK25+AL25+AM25</f>
        <v>4</v>
      </c>
      <c r="F25" s="66">
        <f>K25+P25+U25+Z25+AE25+AJ25+AO25</f>
        <v>4</v>
      </c>
      <c r="G25" s="97">
        <v>2</v>
      </c>
      <c r="H25" s="98">
        <v>2</v>
      </c>
      <c r="I25" s="98">
        <v>0</v>
      </c>
      <c r="J25" s="98" t="s">
        <v>32</v>
      </c>
      <c r="K25" s="99">
        <v>4</v>
      </c>
      <c r="L25" s="100"/>
      <c r="M25" s="100"/>
      <c r="N25" s="100"/>
      <c r="O25" s="100"/>
      <c r="P25" s="101"/>
      <c r="Q25" s="102"/>
      <c r="R25" s="100"/>
      <c r="S25" s="100"/>
      <c r="T25" s="100"/>
      <c r="U25" s="103"/>
      <c r="V25" s="104"/>
      <c r="W25" s="105"/>
      <c r="X25" s="106"/>
      <c r="Y25" s="106"/>
      <c r="Z25" s="107"/>
      <c r="AA25" s="102"/>
      <c r="AB25" s="100"/>
      <c r="AC25" s="100"/>
      <c r="AD25" s="100"/>
      <c r="AE25" s="103"/>
      <c r="AF25" s="100"/>
      <c r="AG25" s="100"/>
      <c r="AH25" s="100"/>
      <c r="AI25" s="100"/>
      <c r="AJ25" s="101"/>
      <c r="AK25" s="102"/>
      <c r="AL25" s="100"/>
      <c r="AM25" s="100"/>
      <c r="AN25" s="100"/>
      <c r="AO25" s="208"/>
      <c r="AP25" s="79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</row>
    <row r="26" spans="1:1182" s="13" customFormat="1" x14ac:dyDescent="0.2">
      <c r="A26" s="63" t="s">
        <v>75</v>
      </c>
      <c r="B26" s="80" t="s">
        <v>76</v>
      </c>
      <c r="C26" s="64" t="s">
        <v>77</v>
      </c>
      <c r="D26" s="65" t="s">
        <v>31</v>
      </c>
      <c r="E26" s="66">
        <f t="shared" ref="E26:E27" si="7">G26+H26+I26+L26+M26+N26+Q26+R26+S26+V26+W26+X26+AA26+AB26+AC26+AF26+AG26+AH26+AK26+AL26+AM26</f>
        <v>4</v>
      </c>
      <c r="F26" s="67">
        <f t="shared" ref="F26:F27" si="8">K26+P26+U26+Z26+AE26+AJ26+AO26</f>
        <v>4</v>
      </c>
      <c r="G26" s="127"/>
      <c r="H26" s="128"/>
      <c r="I26" s="85"/>
      <c r="J26" s="85"/>
      <c r="K26" s="88"/>
      <c r="L26" s="84"/>
      <c r="M26" s="85"/>
      <c r="N26" s="85"/>
      <c r="O26" s="85"/>
      <c r="P26" s="86"/>
      <c r="Q26" s="84">
        <v>2</v>
      </c>
      <c r="R26" s="85">
        <v>2</v>
      </c>
      <c r="S26" s="85">
        <v>0</v>
      </c>
      <c r="T26" s="85" t="s">
        <v>32</v>
      </c>
      <c r="U26" s="86">
        <v>4</v>
      </c>
      <c r="V26" s="84"/>
      <c r="W26" s="85"/>
      <c r="X26" s="85"/>
      <c r="Y26" s="85"/>
      <c r="Z26" s="86"/>
      <c r="AA26" s="84"/>
      <c r="AB26" s="85"/>
      <c r="AC26" s="85"/>
      <c r="AD26" s="85"/>
      <c r="AE26" s="86"/>
      <c r="AF26" s="85"/>
      <c r="AG26" s="85"/>
      <c r="AH26" s="85"/>
      <c r="AI26" s="85"/>
      <c r="AJ26" s="115"/>
      <c r="AK26" s="84"/>
      <c r="AL26" s="85"/>
      <c r="AM26" s="85"/>
      <c r="AN26" s="85"/>
      <c r="AO26" s="88"/>
      <c r="AP26" s="79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</row>
    <row r="27" spans="1:1182" s="13" customFormat="1" x14ac:dyDescent="0.2">
      <c r="A27" s="63" t="s">
        <v>78</v>
      </c>
      <c r="B27" s="80" t="s">
        <v>79</v>
      </c>
      <c r="C27" s="64" t="s">
        <v>80</v>
      </c>
      <c r="D27" s="130"/>
      <c r="E27" s="66">
        <f t="shared" si="7"/>
        <v>3</v>
      </c>
      <c r="F27" s="211">
        <f t="shared" si="8"/>
        <v>4</v>
      </c>
      <c r="G27" s="85"/>
      <c r="H27" s="131"/>
      <c r="I27" s="85"/>
      <c r="J27" s="85"/>
      <c r="K27" s="88"/>
      <c r="L27" s="85"/>
      <c r="M27" s="85"/>
      <c r="N27" s="85"/>
      <c r="O27" s="85"/>
      <c r="P27" s="115"/>
      <c r="Q27" s="84"/>
      <c r="R27" s="85"/>
      <c r="S27" s="85"/>
      <c r="T27" s="85"/>
      <c r="U27" s="86"/>
      <c r="V27" s="84"/>
      <c r="W27" s="85"/>
      <c r="X27" s="85"/>
      <c r="Y27" s="85"/>
      <c r="Z27" s="86"/>
      <c r="AA27" s="84">
        <v>1</v>
      </c>
      <c r="AB27" s="85">
        <v>2</v>
      </c>
      <c r="AC27" s="85">
        <v>0</v>
      </c>
      <c r="AD27" s="85" t="s">
        <v>32</v>
      </c>
      <c r="AE27" s="86">
        <v>4</v>
      </c>
      <c r="AF27" s="85"/>
      <c r="AG27" s="85"/>
      <c r="AH27" s="85"/>
      <c r="AI27" s="85"/>
      <c r="AJ27" s="115"/>
      <c r="AK27" s="84"/>
      <c r="AL27" s="85"/>
      <c r="AM27" s="85"/>
      <c r="AN27" s="85"/>
      <c r="AO27" s="88"/>
      <c r="AP27" s="79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</row>
    <row r="28" spans="1:1182" s="14" customFormat="1" ht="13.5" thickBot="1" x14ac:dyDescent="0.25">
      <c r="A28" s="63" t="s">
        <v>81</v>
      </c>
      <c r="B28" s="212" t="s">
        <v>82</v>
      </c>
      <c r="C28" s="207" t="s">
        <v>83</v>
      </c>
      <c r="D28" s="81" t="s">
        <v>31</v>
      </c>
      <c r="E28" s="66">
        <f t="shared" si="1"/>
        <v>3</v>
      </c>
      <c r="F28" s="66">
        <f>K28+P28+U28+Z28+AE28+AJ28+AO28</f>
        <v>4</v>
      </c>
      <c r="G28" s="68"/>
      <c r="H28" s="69"/>
      <c r="I28" s="69"/>
      <c r="J28" s="69"/>
      <c r="K28" s="70"/>
      <c r="L28" s="68">
        <v>1</v>
      </c>
      <c r="M28" s="69">
        <v>2</v>
      </c>
      <c r="N28" s="69">
        <v>0</v>
      </c>
      <c r="O28" s="69" t="s">
        <v>32</v>
      </c>
      <c r="P28" s="70">
        <v>4</v>
      </c>
      <c r="Q28" s="68"/>
      <c r="R28" s="69"/>
      <c r="S28" s="69"/>
      <c r="T28" s="69"/>
      <c r="U28" s="70"/>
      <c r="V28" s="68"/>
      <c r="W28" s="69"/>
      <c r="X28" s="69"/>
      <c r="Y28" s="69"/>
      <c r="Z28" s="70"/>
      <c r="AA28" s="68"/>
      <c r="AB28" s="69"/>
      <c r="AC28" s="69"/>
      <c r="AD28" s="69"/>
      <c r="AE28" s="70"/>
      <c r="AF28" s="68"/>
      <c r="AG28" s="69"/>
      <c r="AH28" s="69"/>
      <c r="AI28" s="69"/>
      <c r="AJ28" s="70"/>
      <c r="AK28" s="68"/>
      <c r="AL28" s="69"/>
      <c r="AM28" s="69"/>
      <c r="AN28" s="69"/>
      <c r="AO28" s="70"/>
      <c r="AP28" s="79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</row>
    <row r="29" spans="1:1182" ht="13.5" customHeight="1" thickBot="1" x14ac:dyDescent="0.25">
      <c r="A29" s="57" t="s">
        <v>84</v>
      </c>
      <c r="B29" s="255" t="s">
        <v>85</v>
      </c>
      <c r="C29" s="256"/>
      <c r="D29" s="108"/>
      <c r="E29" s="61">
        <f>SUM(E30:E32)</f>
        <v>8</v>
      </c>
      <c r="F29" s="61">
        <f t="shared" ref="F29:AO29" si="9">SUM(F30:F32)</f>
        <v>12</v>
      </c>
      <c r="G29" s="61">
        <f t="shared" si="9"/>
        <v>2</v>
      </c>
      <c r="H29" s="61">
        <f t="shared" si="9"/>
        <v>0</v>
      </c>
      <c r="I29" s="61">
        <f t="shared" si="9"/>
        <v>0</v>
      </c>
      <c r="J29" s="61">
        <f t="shared" si="9"/>
        <v>0</v>
      </c>
      <c r="K29" s="61">
        <f t="shared" si="9"/>
        <v>4</v>
      </c>
      <c r="L29" s="61">
        <f t="shared" si="9"/>
        <v>1</v>
      </c>
      <c r="M29" s="61">
        <f t="shared" si="9"/>
        <v>2</v>
      </c>
      <c r="N29" s="61">
        <f t="shared" si="9"/>
        <v>0</v>
      </c>
      <c r="O29" s="61">
        <f t="shared" si="9"/>
        <v>0</v>
      </c>
      <c r="P29" s="61">
        <f t="shared" si="9"/>
        <v>4</v>
      </c>
      <c r="Q29" s="61">
        <f t="shared" si="9"/>
        <v>1</v>
      </c>
      <c r="R29" s="61">
        <f t="shared" si="9"/>
        <v>2</v>
      </c>
      <c r="S29" s="61">
        <f t="shared" si="9"/>
        <v>0</v>
      </c>
      <c r="T29" s="61">
        <f t="shared" si="9"/>
        <v>0</v>
      </c>
      <c r="U29" s="61">
        <f t="shared" si="9"/>
        <v>4</v>
      </c>
      <c r="V29" s="61">
        <f t="shared" si="9"/>
        <v>0</v>
      </c>
      <c r="W29" s="61">
        <f t="shared" si="9"/>
        <v>0</v>
      </c>
      <c r="X29" s="61">
        <f t="shared" si="9"/>
        <v>0</v>
      </c>
      <c r="Y29" s="61">
        <f t="shared" si="9"/>
        <v>0</v>
      </c>
      <c r="Z29" s="61">
        <f t="shared" si="9"/>
        <v>0</v>
      </c>
      <c r="AA29" s="61">
        <f t="shared" si="9"/>
        <v>0</v>
      </c>
      <c r="AB29" s="61">
        <f t="shared" si="9"/>
        <v>0</v>
      </c>
      <c r="AC29" s="61">
        <f t="shared" si="9"/>
        <v>0</v>
      </c>
      <c r="AD29" s="61">
        <f t="shared" si="9"/>
        <v>0</v>
      </c>
      <c r="AE29" s="61">
        <f t="shared" si="9"/>
        <v>0</v>
      </c>
      <c r="AF29" s="61">
        <f t="shared" si="9"/>
        <v>0</v>
      </c>
      <c r="AG29" s="61">
        <f t="shared" si="9"/>
        <v>0</v>
      </c>
      <c r="AH29" s="61">
        <f t="shared" si="9"/>
        <v>0</v>
      </c>
      <c r="AI29" s="61">
        <f t="shared" si="9"/>
        <v>0</v>
      </c>
      <c r="AJ29" s="61">
        <f t="shared" si="9"/>
        <v>0</v>
      </c>
      <c r="AK29" s="61">
        <f t="shared" si="9"/>
        <v>0</v>
      </c>
      <c r="AL29" s="61">
        <f t="shared" si="9"/>
        <v>0</v>
      </c>
      <c r="AM29" s="61">
        <f t="shared" si="9"/>
        <v>0</v>
      </c>
      <c r="AN29" s="61">
        <f t="shared" si="9"/>
        <v>0</v>
      </c>
      <c r="AO29" s="61">
        <f t="shared" si="9"/>
        <v>0</v>
      </c>
      <c r="AP29" s="62"/>
    </row>
    <row r="30" spans="1:1182" s="13" customFormat="1" ht="13.5" customHeight="1" x14ac:dyDescent="0.2">
      <c r="A30" s="63" t="s">
        <v>86</v>
      </c>
      <c r="B30" s="95" t="s">
        <v>87</v>
      </c>
      <c r="C30" s="64" t="s">
        <v>88</v>
      </c>
      <c r="D30" s="65" t="s">
        <v>71</v>
      </c>
      <c r="E30" s="66">
        <f t="shared" ref="E30:E32" si="10">G30+H30+I30+L30+M30+N30+Q30+R30+S30+V30+W30+X30+AA30+AB30+AC30+AF30+AG30+AH30+AK30+AL30+AM30</f>
        <v>2</v>
      </c>
      <c r="F30" s="67">
        <f t="shared" ref="F30:F32" si="11">K30+P30+U30+Z30+AE30+AJ30+AO30</f>
        <v>4</v>
      </c>
      <c r="G30" s="109">
        <v>2</v>
      </c>
      <c r="H30" s="54">
        <v>0</v>
      </c>
      <c r="I30" s="54">
        <v>0</v>
      </c>
      <c r="J30" s="54" t="s">
        <v>28</v>
      </c>
      <c r="K30" s="110">
        <v>4</v>
      </c>
      <c r="L30" s="54"/>
      <c r="M30" s="54"/>
      <c r="N30" s="54"/>
      <c r="O30" s="54"/>
      <c r="P30" s="2"/>
      <c r="Q30" s="224"/>
      <c r="R30" s="225"/>
      <c r="S30" s="225"/>
      <c r="T30" s="225"/>
      <c r="U30" s="226"/>
      <c r="V30" s="53"/>
      <c r="W30" s="53"/>
      <c r="X30" s="53"/>
      <c r="Y30" s="53"/>
      <c r="Z30" s="56"/>
      <c r="AA30" s="52"/>
      <c r="AB30" s="53"/>
      <c r="AC30" s="53"/>
      <c r="AD30" s="53"/>
      <c r="AE30" s="55"/>
      <c r="AF30" s="111"/>
      <c r="AG30" s="111"/>
      <c r="AH30" s="111"/>
      <c r="AI30" s="111"/>
      <c r="AJ30" s="112"/>
      <c r="AK30" s="113"/>
      <c r="AL30" s="111"/>
      <c r="AM30" s="111"/>
      <c r="AN30" s="111"/>
      <c r="AO30" s="114"/>
      <c r="AP30" s="77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  <c r="AMT30" s="1"/>
      <c r="AMU30" s="1"/>
      <c r="AMV30" s="1"/>
      <c r="AMW30" s="1"/>
      <c r="AMX30" s="1"/>
      <c r="AMY30" s="1"/>
      <c r="AMZ30" s="1"/>
      <c r="ANA30" s="1"/>
      <c r="ANB30" s="1"/>
      <c r="ANC30" s="1"/>
      <c r="AND30" s="1"/>
      <c r="ANE30" s="1"/>
      <c r="ANF30" s="1"/>
      <c r="ANG30" s="1"/>
      <c r="ANH30" s="1"/>
      <c r="ANI30" s="1"/>
      <c r="ANJ30" s="1"/>
      <c r="ANK30" s="1"/>
      <c r="ANL30" s="1"/>
      <c r="ANM30" s="1"/>
      <c r="ANN30" s="1"/>
      <c r="ANO30" s="1"/>
      <c r="ANP30" s="1"/>
      <c r="ANQ30" s="1"/>
      <c r="ANR30" s="1"/>
      <c r="ANS30" s="1"/>
      <c r="ANT30" s="1"/>
      <c r="ANU30" s="1"/>
      <c r="ANV30" s="1"/>
      <c r="ANW30" s="1"/>
      <c r="ANX30" s="1"/>
      <c r="ANY30" s="1"/>
      <c r="ANZ30" s="1"/>
      <c r="AOA30" s="1"/>
      <c r="AOB30" s="1"/>
      <c r="AOC30" s="1"/>
      <c r="AOD30" s="1"/>
      <c r="AOE30" s="1"/>
      <c r="AOF30" s="1"/>
      <c r="AOG30" s="1"/>
      <c r="AOH30" s="1"/>
      <c r="AOI30" s="1"/>
      <c r="AOJ30" s="1"/>
      <c r="AOK30" s="1"/>
      <c r="AOL30" s="1"/>
      <c r="AOM30" s="1"/>
      <c r="AON30" s="1"/>
      <c r="AOO30" s="1"/>
      <c r="AOP30" s="1"/>
      <c r="AOQ30" s="1"/>
      <c r="AOR30" s="1"/>
      <c r="AOS30" s="1"/>
      <c r="AOT30" s="1"/>
      <c r="AOU30" s="1"/>
      <c r="AOV30" s="1"/>
      <c r="AOW30" s="1"/>
      <c r="AOX30" s="1"/>
      <c r="AOY30" s="1"/>
      <c r="AOZ30" s="1"/>
      <c r="APA30" s="1"/>
      <c r="APB30" s="1"/>
      <c r="APC30" s="1"/>
      <c r="APD30" s="1"/>
      <c r="APE30" s="1"/>
      <c r="APF30" s="1"/>
      <c r="APG30" s="1"/>
      <c r="APH30" s="1"/>
      <c r="API30" s="1"/>
      <c r="APJ30" s="1"/>
      <c r="APK30" s="1"/>
      <c r="APL30" s="1"/>
      <c r="APM30" s="1"/>
      <c r="APN30" s="1"/>
      <c r="APO30" s="1"/>
      <c r="APP30" s="1"/>
      <c r="APQ30" s="1"/>
      <c r="APR30" s="1"/>
      <c r="APS30" s="1"/>
      <c r="APT30" s="1"/>
      <c r="APU30" s="1"/>
      <c r="APV30" s="1"/>
      <c r="APW30" s="1"/>
      <c r="APX30" s="1"/>
      <c r="APY30" s="1"/>
      <c r="APZ30" s="1"/>
      <c r="AQA30" s="1"/>
      <c r="AQB30" s="1"/>
      <c r="AQC30" s="1"/>
      <c r="AQD30" s="1"/>
      <c r="AQE30" s="1"/>
      <c r="AQF30" s="1"/>
      <c r="AQG30" s="1"/>
      <c r="AQH30" s="1"/>
      <c r="AQI30" s="1"/>
      <c r="AQJ30" s="1"/>
      <c r="AQK30" s="1"/>
      <c r="AQL30" s="1"/>
      <c r="AQM30" s="1"/>
      <c r="AQN30" s="1"/>
      <c r="AQO30" s="1"/>
      <c r="AQP30" s="1"/>
      <c r="AQQ30" s="1"/>
      <c r="AQR30" s="1"/>
      <c r="AQS30" s="1"/>
      <c r="AQT30" s="1"/>
      <c r="AQU30" s="1"/>
      <c r="AQV30" s="1"/>
      <c r="AQW30" s="1"/>
      <c r="AQX30" s="1"/>
      <c r="AQY30" s="1"/>
      <c r="AQZ30" s="1"/>
      <c r="ARA30" s="1"/>
      <c r="ARB30" s="1"/>
      <c r="ARC30" s="1"/>
      <c r="ARD30" s="1"/>
      <c r="ARE30" s="1"/>
      <c r="ARF30" s="1"/>
      <c r="ARG30" s="1"/>
      <c r="ARH30" s="1"/>
      <c r="ARI30" s="1"/>
      <c r="ARJ30" s="1"/>
      <c r="ARK30" s="1"/>
      <c r="ARL30" s="1"/>
      <c r="ARM30" s="1"/>
      <c r="ARN30" s="1"/>
      <c r="ARO30" s="1"/>
      <c r="ARP30" s="1"/>
      <c r="ARQ30" s="1"/>
      <c r="ARR30" s="1"/>
      <c r="ARS30" s="1"/>
      <c r="ART30" s="1"/>
      <c r="ARU30" s="1"/>
      <c r="ARV30" s="1"/>
      <c r="ARW30" s="1"/>
      <c r="ARX30" s="1"/>
      <c r="ARY30" s="1"/>
      <c r="ARZ30" s="1"/>
      <c r="ASA30" s="1"/>
      <c r="ASB30" s="1"/>
      <c r="ASC30" s="1"/>
      <c r="ASD30" s="1"/>
      <c r="ASE30" s="1"/>
      <c r="ASF30" s="1"/>
      <c r="ASG30" s="1"/>
      <c r="ASH30" s="1"/>
      <c r="ASI30" s="1"/>
      <c r="ASJ30" s="1"/>
      <c r="ASK30" s="1"/>
      <c r="ASL30" s="1"/>
    </row>
    <row r="31" spans="1:1182" x14ac:dyDescent="0.2">
      <c r="A31" s="63" t="s">
        <v>89</v>
      </c>
      <c r="B31" s="212" t="s">
        <v>90</v>
      </c>
      <c r="C31" s="64" t="s">
        <v>91</v>
      </c>
      <c r="D31" s="65"/>
      <c r="E31" s="66">
        <f>G31+H31+I31+L31+M31+N31+Q31+R31+S31+V31+W31+X31+AA31+AB31+AC31+AF31+AG31+AH31+AK31+AL31+AM31</f>
        <v>3</v>
      </c>
      <c r="F31" s="67">
        <f>K31+P31+U31+Z31+AE31+AJ31+AO31</f>
        <v>4</v>
      </c>
      <c r="G31" s="84"/>
      <c r="H31" s="85"/>
      <c r="I31" s="85"/>
      <c r="J31" s="85"/>
      <c r="K31" s="86"/>
      <c r="L31" s="84">
        <v>1</v>
      </c>
      <c r="M31" s="85">
        <v>2</v>
      </c>
      <c r="N31" s="85">
        <v>0</v>
      </c>
      <c r="O31" s="85" t="s">
        <v>28</v>
      </c>
      <c r="P31" s="87">
        <v>4</v>
      </c>
      <c r="Q31" s="84"/>
      <c r="R31" s="85"/>
      <c r="S31" s="85"/>
      <c r="T31" s="85"/>
      <c r="U31" s="88"/>
      <c r="V31" s="85"/>
      <c r="W31" s="85"/>
      <c r="X31" s="85"/>
      <c r="Y31" s="85"/>
      <c r="Z31" s="115"/>
      <c r="AA31" s="84"/>
      <c r="AB31" s="85"/>
      <c r="AC31" s="85"/>
      <c r="AD31" s="85"/>
      <c r="AE31" s="88"/>
      <c r="AF31" s="91"/>
      <c r="AG31" s="91"/>
      <c r="AH31" s="91"/>
      <c r="AI31" s="91"/>
      <c r="AJ31" s="89"/>
      <c r="AK31" s="90"/>
      <c r="AL31" s="91"/>
      <c r="AM31" s="91"/>
      <c r="AN31" s="91"/>
      <c r="AO31" s="92"/>
      <c r="AP31" s="79"/>
    </row>
    <row r="32" spans="1:1182" ht="13.5" thickBot="1" x14ac:dyDescent="0.25">
      <c r="A32" s="63" t="s">
        <v>92</v>
      </c>
      <c r="B32" s="95" t="s">
        <v>93</v>
      </c>
      <c r="C32" s="64" t="s">
        <v>94</v>
      </c>
      <c r="D32" s="65"/>
      <c r="E32" s="66">
        <f t="shared" si="10"/>
        <v>3</v>
      </c>
      <c r="F32" s="67">
        <f t="shared" si="11"/>
        <v>4</v>
      </c>
      <c r="G32" s="84"/>
      <c r="H32" s="85"/>
      <c r="I32" s="85"/>
      <c r="J32" s="85"/>
      <c r="K32" s="86"/>
      <c r="L32" s="85"/>
      <c r="M32" s="85"/>
      <c r="N32" s="85"/>
      <c r="O32" s="85"/>
      <c r="P32" s="87"/>
      <c r="Q32" s="228">
        <v>1</v>
      </c>
      <c r="R32" s="229">
        <v>2</v>
      </c>
      <c r="S32" s="229">
        <v>0</v>
      </c>
      <c r="T32" s="229" t="s">
        <v>28</v>
      </c>
      <c r="U32" s="230">
        <v>4</v>
      </c>
      <c r="V32" s="85"/>
      <c r="W32" s="85"/>
      <c r="X32" s="85"/>
      <c r="Y32" s="85"/>
      <c r="Z32" s="115"/>
      <c r="AA32" s="84"/>
      <c r="AB32" s="85"/>
      <c r="AC32" s="85"/>
      <c r="AD32" s="85"/>
      <c r="AE32" s="88"/>
      <c r="AF32" s="91"/>
      <c r="AG32" s="91"/>
      <c r="AH32" s="91"/>
      <c r="AI32" s="91"/>
      <c r="AJ32" s="89"/>
      <c r="AK32" s="90"/>
      <c r="AL32" s="91"/>
      <c r="AM32" s="91"/>
      <c r="AN32" s="91"/>
      <c r="AO32" s="92"/>
      <c r="AP32" s="79"/>
    </row>
    <row r="33" spans="1:1182" ht="13.5" customHeight="1" thickBot="1" x14ac:dyDescent="0.25">
      <c r="A33" s="57" t="s">
        <v>95</v>
      </c>
      <c r="B33" s="116" t="s">
        <v>96</v>
      </c>
      <c r="C33" s="117"/>
      <c r="D33" s="57"/>
      <c r="E33" s="118">
        <f t="shared" ref="E33:AO33" si="12">SUM(E34:E44)</f>
        <v>36</v>
      </c>
      <c r="F33" s="118">
        <f t="shared" si="12"/>
        <v>44</v>
      </c>
      <c r="G33" s="203">
        <f t="shared" si="12"/>
        <v>1</v>
      </c>
      <c r="H33" s="118">
        <f t="shared" si="12"/>
        <v>0</v>
      </c>
      <c r="I33" s="118">
        <f t="shared" si="12"/>
        <v>2</v>
      </c>
      <c r="J33" s="118">
        <f t="shared" si="12"/>
        <v>0</v>
      </c>
      <c r="K33" s="118">
        <f t="shared" si="12"/>
        <v>4</v>
      </c>
      <c r="L33" s="118">
        <f t="shared" si="12"/>
        <v>0</v>
      </c>
      <c r="M33" s="118">
        <f t="shared" si="12"/>
        <v>0</v>
      </c>
      <c r="N33" s="118">
        <f t="shared" si="12"/>
        <v>0</v>
      </c>
      <c r="O33" s="118">
        <f t="shared" si="12"/>
        <v>0</v>
      </c>
      <c r="P33" s="118">
        <f t="shared" si="12"/>
        <v>0</v>
      </c>
      <c r="Q33" s="118">
        <f t="shared" si="12"/>
        <v>0</v>
      </c>
      <c r="R33" s="118">
        <f t="shared" si="12"/>
        <v>0</v>
      </c>
      <c r="S33" s="118">
        <f t="shared" si="12"/>
        <v>0</v>
      </c>
      <c r="T33" s="118">
        <f t="shared" si="12"/>
        <v>0</v>
      </c>
      <c r="U33" s="118">
        <f t="shared" si="12"/>
        <v>0</v>
      </c>
      <c r="V33" s="118">
        <f t="shared" si="12"/>
        <v>8</v>
      </c>
      <c r="W33" s="118">
        <f t="shared" si="12"/>
        <v>4</v>
      </c>
      <c r="X33" s="118">
        <f t="shared" si="12"/>
        <v>2</v>
      </c>
      <c r="Y33" s="118">
        <f t="shared" si="12"/>
        <v>0</v>
      </c>
      <c r="Z33" s="118">
        <f t="shared" si="12"/>
        <v>16</v>
      </c>
      <c r="AA33" s="118">
        <f t="shared" si="12"/>
        <v>10</v>
      </c>
      <c r="AB33" s="118">
        <f t="shared" si="12"/>
        <v>9</v>
      </c>
      <c r="AC33" s="118">
        <f t="shared" si="12"/>
        <v>0</v>
      </c>
      <c r="AD33" s="118">
        <f t="shared" si="12"/>
        <v>0</v>
      </c>
      <c r="AE33" s="118">
        <f t="shared" si="12"/>
        <v>24</v>
      </c>
      <c r="AF33" s="118">
        <f t="shared" si="12"/>
        <v>0</v>
      </c>
      <c r="AG33" s="118">
        <f t="shared" si="12"/>
        <v>0</v>
      </c>
      <c r="AH33" s="118">
        <f t="shared" si="12"/>
        <v>0</v>
      </c>
      <c r="AI33" s="118">
        <f t="shared" si="12"/>
        <v>0</v>
      </c>
      <c r="AJ33" s="118">
        <f t="shared" si="12"/>
        <v>0</v>
      </c>
      <c r="AK33" s="118">
        <f t="shared" si="12"/>
        <v>0</v>
      </c>
      <c r="AL33" s="118">
        <f t="shared" si="12"/>
        <v>0</v>
      </c>
      <c r="AM33" s="118">
        <f t="shared" si="12"/>
        <v>0</v>
      </c>
      <c r="AN33" s="118">
        <f t="shared" si="12"/>
        <v>0</v>
      </c>
      <c r="AO33" s="118">
        <f t="shared" si="12"/>
        <v>0</v>
      </c>
      <c r="AP33" s="62"/>
    </row>
    <row r="34" spans="1:1182" s="13" customFormat="1" x14ac:dyDescent="0.2">
      <c r="A34" s="63" t="s">
        <v>97</v>
      </c>
      <c r="B34" s="220" t="s">
        <v>98</v>
      </c>
      <c r="C34" s="64" t="s">
        <v>99</v>
      </c>
      <c r="D34" s="65" t="s">
        <v>31</v>
      </c>
      <c r="E34" s="66">
        <f t="shared" ref="E34:E44" si="13">G34+H34+I34+L34+M34+N34+Q34+R34+S34+V34+W34+X34+AA34+AB34+AC34+AF34+AG34+AH34+AK34+AL34+AM34</f>
        <v>3</v>
      </c>
      <c r="F34" s="204">
        <f t="shared" ref="F34:F44" si="14">K34+P34+U34+Z34+AE34+AJ34+AO34</f>
        <v>4</v>
      </c>
      <c r="G34" s="69"/>
      <c r="H34" s="69"/>
      <c r="I34" s="69"/>
      <c r="J34" s="69"/>
      <c r="K34" s="151"/>
      <c r="L34" s="69"/>
      <c r="M34" s="69"/>
      <c r="N34" s="69"/>
      <c r="O34" s="69"/>
      <c r="P34" s="71"/>
      <c r="Q34" s="68"/>
      <c r="R34" s="69"/>
      <c r="S34" s="69"/>
      <c r="T34" s="69"/>
      <c r="U34" s="70"/>
      <c r="V34" s="69">
        <v>2</v>
      </c>
      <c r="W34" s="69">
        <v>0</v>
      </c>
      <c r="X34" s="69">
        <v>1</v>
      </c>
      <c r="Y34" s="69" t="s">
        <v>32</v>
      </c>
      <c r="Z34" s="71">
        <v>4</v>
      </c>
      <c r="AA34" s="68"/>
      <c r="AB34" s="69"/>
      <c r="AC34" s="69"/>
      <c r="AD34" s="69"/>
      <c r="AE34" s="72"/>
      <c r="AF34" s="69"/>
      <c r="AG34" s="69"/>
      <c r="AH34" s="69"/>
      <c r="AI34" s="69"/>
      <c r="AJ34" s="73"/>
      <c r="AK34" s="74"/>
      <c r="AL34" s="75"/>
      <c r="AM34" s="75"/>
      <c r="AN34" s="75"/>
      <c r="AO34" s="76"/>
      <c r="AP34" s="79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  <c r="AMS34" s="1"/>
      <c r="AMT34" s="1"/>
      <c r="AMU34" s="1"/>
      <c r="AMV34" s="1"/>
      <c r="AMW34" s="1"/>
      <c r="AMX34" s="1"/>
      <c r="AMY34" s="1"/>
      <c r="AMZ34" s="1"/>
      <c r="ANA34" s="1"/>
      <c r="ANB34" s="1"/>
      <c r="ANC34" s="1"/>
      <c r="AND34" s="1"/>
      <c r="ANE34" s="1"/>
      <c r="ANF34" s="1"/>
      <c r="ANG34" s="1"/>
      <c r="ANH34" s="1"/>
      <c r="ANI34" s="1"/>
      <c r="ANJ34" s="1"/>
      <c r="ANK34" s="1"/>
      <c r="ANL34" s="1"/>
      <c r="ANM34" s="1"/>
      <c r="ANN34" s="1"/>
      <c r="ANO34" s="1"/>
      <c r="ANP34" s="1"/>
      <c r="ANQ34" s="1"/>
      <c r="ANR34" s="1"/>
      <c r="ANS34" s="1"/>
      <c r="ANT34" s="1"/>
      <c r="ANU34" s="1"/>
      <c r="ANV34" s="1"/>
      <c r="ANW34" s="1"/>
      <c r="ANX34" s="1"/>
      <c r="ANY34" s="1"/>
      <c r="ANZ34" s="1"/>
      <c r="AOA34" s="1"/>
      <c r="AOB34" s="1"/>
      <c r="AOC34" s="1"/>
      <c r="AOD34" s="1"/>
      <c r="AOE34" s="1"/>
      <c r="AOF34" s="1"/>
      <c r="AOG34" s="1"/>
      <c r="AOH34" s="1"/>
      <c r="AOI34" s="1"/>
      <c r="AOJ34" s="1"/>
      <c r="AOK34" s="1"/>
      <c r="AOL34" s="1"/>
      <c r="AOM34" s="1"/>
      <c r="AON34" s="1"/>
      <c r="AOO34" s="1"/>
      <c r="AOP34" s="1"/>
      <c r="AOQ34" s="1"/>
      <c r="AOR34" s="1"/>
      <c r="AOS34" s="1"/>
      <c r="AOT34" s="1"/>
      <c r="AOU34" s="1"/>
      <c r="AOV34" s="1"/>
      <c r="AOW34" s="1"/>
      <c r="AOX34" s="1"/>
      <c r="AOY34" s="1"/>
      <c r="AOZ34" s="1"/>
      <c r="APA34" s="1"/>
      <c r="APB34" s="1"/>
      <c r="APC34" s="1"/>
      <c r="APD34" s="1"/>
      <c r="APE34" s="1"/>
      <c r="APF34" s="1"/>
      <c r="APG34" s="1"/>
      <c r="APH34" s="1"/>
      <c r="API34" s="1"/>
      <c r="APJ34" s="1"/>
      <c r="APK34" s="1"/>
      <c r="APL34" s="1"/>
      <c r="APM34" s="1"/>
      <c r="APN34" s="1"/>
      <c r="APO34" s="1"/>
      <c r="APP34" s="1"/>
      <c r="APQ34" s="1"/>
      <c r="APR34" s="1"/>
      <c r="APS34" s="1"/>
      <c r="APT34" s="1"/>
      <c r="APU34" s="1"/>
      <c r="APV34" s="1"/>
      <c r="APW34" s="1"/>
      <c r="APX34" s="1"/>
      <c r="APY34" s="1"/>
      <c r="APZ34" s="1"/>
      <c r="AQA34" s="1"/>
      <c r="AQB34" s="1"/>
      <c r="AQC34" s="1"/>
      <c r="AQD34" s="1"/>
      <c r="AQE34" s="1"/>
      <c r="AQF34" s="1"/>
      <c r="AQG34" s="1"/>
      <c r="AQH34" s="1"/>
      <c r="AQI34" s="1"/>
      <c r="AQJ34" s="1"/>
      <c r="AQK34" s="1"/>
      <c r="AQL34" s="1"/>
      <c r="AQM34" s="1"/>
      <c r="AQN34" s="1"/>
      <c r="AQO34" s="1"/>
      <c r="AQP34" s="1"/>
      <c r="AQQ34" s="1"/>
      <c r="AQR34" s="1"/>
      <c r="AQS34" s="1"/>
      <c r="AQT34" s="1"/>
      <c r="AQU34" s="1"/>
      <c r="AQV34" s="1"/>
      <c r="AQW34" s="1"/>
      <c r="AQX34" s="1"/>
      <c r="AQY34" s="1"/>
      <c r="AQZ34" s="1"/>
      <c r="ARA34" s="1"/>
      <c r="ARB34" s="1"/>
      <c r="ARC34" s="1"/>
      <c r="ARD34" s="1"/>
      <c r="ARE34" s="1"/>
      <c r="ARF34" s="1"/>
      <c r="ARG34" s="1"/>
      <c r="ARH34" s="1"/>
      <c r="ARI34" s="1"/>
      <c r="ARJ34" s="1"/>
      <c r="ARK34" s="1"/>
      <c r="ARL34" s="1"/>
      <c r="ARM34" s="1"/>
      <c r="ARN34" s="1"/>
      <c r="ARO34" s="1"/>
      <c r="ARP34" s="1"/>
      <c r="ARQ34" s="1"/>
      <c r="ARR34" s="1"/>
      <c r="ARS34" s="1"/>
      <c r="ART34" s="1"/>
      <c r="ARU34" s="1"/>
      <c r="ARV34" s="1"/>
      <c r="ARW34" s="1"/>
      <c r="ARX34" s="1"/>
      <c r="ARY34" s="1"/>
      <c r="ARZ34" s="1"/>
      <c r="ASA34" s="1"/>
      <c r="ASB34" s="1"/>
      <c r="ASC34" s="1"/>
      <c r="ASD34" s="1"/>
      <c r="ASE34" s="1"/>
      <c r="ASF34" s="1"/>
      <c r="ASG34" s="1"/>
      <c r="ASH34" s="1"/>
      <c r="ASI34" s="1"/>
      <c r="ASJ34" s="1"/>
      <c r="ASK34" s="1"/>
      <c r="ASL34" s="1"/>
    </row>
    <row r="35" spans="1:1182" s="13" customFormat="1" x14ac:dyDescent="0.2">
      <c r="A35" s="63" t="s">
        <v>100</v>
      </c>
      <c r="B35" s="80" t="s">
        <v>101</v>
      </c>
      <c r="C35" s="64" t="s">
        <v>102</v>
      </c>
      <c r="D35" s="119" t="s">
        <v>31</v>
      </c>
      <c r="E35" s="66">
        <f t="shared" si="13"/>
        <v>3</v>
      </c>
      <c r="F35" s="67">
        <f t="shared" si="14"/>
        <v>4</v>
      </c>
      <c r="G35" s="68"/>
      <c r="H35" s="69"/>
      <c r="I35" s="69"/>
      <c r="J35" s="69"/>
      <c r="K35" s="72"/>
      <c r="L35" s="120"/>
      <c r="M35" s="120"/>
      <c r="N35" s="120"/>
      <c r="O35" s="120"/>
      <c r="P35" s="121"/>
      <c r="Q35" s="68"/>
      <c r="R35" s="69"/>
      <c r="S35" s="69"/>
      <c r="T35" s="69"/>
      <c r="U35" s="70"/>
      <c r="V35" s="68"/>
      <c r="W35" s="69"/>
      <c r="X35" s="69"/>
      <c r="Y35" s="69"/>
      <c r="Z35" s="70"/>
      <c r="AA35" s="68">
        <v>2</v>
      </c>
      <c r="AB35" s="69">
        <v>1</v>
      </c>
      <c r="AC35" s="69">
        <v>0</v>
      </c>
      <c r="AD35" s="69" t="s">
        <v>28</v>
      </c>
      <c r="AE35" s="70">
        <v>4</v>
      </c>
      <c r="AF35" s="120"/>
      <c r="AG35" s="120"/>
      <c r="AH35" s="120"/>
      <c r="AI35" s="120"/>
      <c r="AJ35" s="121"/>
      <c r="AK35" s="122"/>
      <c r="AL35" s="120"/>
      <c r="AM35" s="120"/>
      <c r="AN35" s="120"/>
      <c r="AO35" s="77"/>
      <c r="AP35" s="123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</row>
    <row r="36" spans="1:1182" s="13" customFormat="1" x14ac:dyDescent="0.2">
      <c r="A36" s="63" t="s">
        <v>103</v>
      </c>
      <c r="B36" s="80" t="s">
        <v>104</v>
      </c>
      <c r="C36" s="64" t="s">
        <v>105</v>
      </c>
      <c r="D36" s="124"/>
      <c r="E36" s="66">
        <f t="shared" si="13"/>
        <v>3</v>
      </c>
      <c r="F36" s="67">
        <f t="shared" si="14"/>
        <v>4</v>
      </c>
      <c r="G36" s="68"/>
      <c r="H36" s="69"/>
      <c r="I36" s="69"/>
      <c r="J36" s="69"/>
      <c r="K36" s="72"/>
      <c r="L36" s="69"/>
      <c r="M36" s="69"/>
      <c r="N36" s="69"/>
      <c r="O36" s="69"/>
      <c r="P36" s="71"/>
      <c r="Q36" s="68"/>
      <c r="R36" s="69"/>
      <c r="S36" s="69"/>
      <c r="T36" s="69"/>
      <c r="U36" s="70"/>
      <c r="V36" s="68"/>
      <c r="W36" s="69"/>
      <c r="X36" s="69"/>
      <c r="Y36" s="69"/>
      <c r="Z36" s="70"/>
      <c r="AA36" s="68">
        <v>1</v>
      </c>
      <c r="AB36" s="69">
        <v>2</v>
      </c>
      <c r="AC36" s="69">
        <v>0</v>
      </c>
      <c r="AD36" s="69" t="s">
        <v>32</v>
      </c>
      <c r="AE36" s="70">
        <v>4</v>
      </c>
      <c r="AF36" s="69"/>
      <c r="AG36" s="69"/>
      <c r="AH36" s="69"/>
      <c r="AI36" s="69"/>
      <c r="AJ36" s="67"/>
      <c r="AK36" s="68"/>
      <c r="AL36" s="69"/>
      <c r="AM36" s="69"/>
      <c r="AN36" s="69"/>
      <c r="AO36" s="72"/>
      <c r="AP36" s="125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</row>
    <row r="37" spans="1:1182" s="13" customFormat="1" x14ac:dyDescent="0.2">
      <c r="A37" s="63" t="s">
        <v>106</v>
      </c>
      <c r="B37" s="80" t="s">
        <v>107</v>
      </c>
      <c r="C37" s="64" t="s">
        <v>108</v>
      </c>
      <c r="D37" s="65" t="s">
        <v>31</v>
      </c>
      <c r="E37" s="66">
        <f t="shared" si="13"/>
        <v>4</v>
      </c>
      <c r="F37" s="67">
        <f t="shared" si="14"/>
        <v>4</v>
      </c>
      <c r="G37" s="68"/>
      <c r="H37" s="69"/>
      <c r="I37" s="69"/>
      <c r="J37" s="69"/>
      <c r="K37" s="72"/>
      <c r="L37" s="69"/>
      <c r="M37" s="69"/>
      <c r="N37" s="69"/>
      <c r="O37" s="69"/>
      <c r="P37" s="67"/>
      <c r="Q37" s="68"/>
      <c r="R37" s="69"/>
      <c r="S37" s="69"/>
      <c r="T37" s="69"/>
      <c r="U37" s="70"/>
      <c r="V37" s="68"/>
      <c r="W37" s="69"/>
      <c r="X37" s="69"/>
      <c r="Y37" s="69"/>
      <c r="Z37" s="70"/>
      <c r="AA37" s="68">
        <v>2</v>
      </c>
      <c r="AB37" s="69">
        <v>2</v>
      </c>
      <c r="AC37" s="69">
        <v>0</v>
      </c>
      <c r="AD37" s="69" t="s">
        <v>32</v>
      </c>
      <c r="AE37" s="70">
        <v>4</v>
      </c>
      <c r="AF37" s="69"/>
      <c r="AG37" s="69"/>
      <c r="AH37" s="69"/>
      <c r="AI37" s="69"/>
      <c r="AJ37" s="67"/>
      <c r="AK37" s="68"/>
      <c r="AL37" s="69"/>
      <c r="AM37" s="69"/>
      <c r="AN37" s="69"/>
      <c r="AO37" s="72"/>
      <c r="AP37" s="125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</row>
    <row r="38" spans="1:1182" s="13" customFormat="1" x14ac:dyDescent="0.2">
      <c r="A38" s="63" t="s">
        <v>109</v>
      </c>
      <c r="B38" s="80" t="s">
        <v>110</v>
      </c>
      <c r="C38" s="64" t="s">
        <v>209</v>
      </c>
      <c r="D38" s="65" t="s">
        <v>31</v>
      </c>
      <c r="E38" s="66">
        <f>SUM(V38:X38)</f>
        <v>3</v>
      </c>
      <c r="F38" s="67">
        <f t="shared" ref="F38" si="15">K38+P38+U38+Z38+AE38+AJ38+AO38</f>
        <v>4</v>
      </c>
      <c r="G38" s="68"/>
      <c r="H38" s="69"/>
      <c r="I38" s="69"/>
      <c r="J38" s="69"/>
      <c r="K38" s="72"/>
      <c r="L38" s="68"/>
      <c r="M38" s="69"/>
      <c r="N38" s="69"/>
      <c r="O38" s="69"/>
      <c r="P38" s="70"/>
      <c r="Q38" s="68" t="s">
        <v>111</v>
      </c>
      <c r="R38" s="69"/>
      <c r="S38" s="69"/>
      <c r="T38" s="69"/>
      <c r="U38" s="70"/>
      <c r="V38" s="68">
        <v>2</v>
      </c>
      <c r="W38" s="69">
        <v>0</v>
      </c>
      <c r="X38" s="69">
        <v>1</v>
      </c>
      <c r="Y38" s="69" t="s">
        <v>32</v>
      </c>
      <c r="Z38" s="70">
        <v>4</v>
      </c>
      <c r="AA38" s="68"/>
      <c r="AB38" s="69"/>
      <c r="AC38" s="69"/>
      <c r="AD38" s="69"/>
      <c r="AE38" s="70"/>
      <c r="AF38" s="69"/>
      <c r="AG38" s="69"/>
      <c r="AH38" s="69"/>
      <c r="AI38" s="69"/>
      <c r="AJ38" s="67"/>
      <c r="AK38" s="68"/>
      <c r="AL38" s="69"/>
      <c r="AM38" s="69"/>
      <c r="AN38" s="69"/>
      <c r="AO38" s="72"/>
      <c r="AP38" s="126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</row>
    <row r="39" spans="1:1182" s="13" customFormat="1" x14ac:dyDescent="0.2">
      <c r="A39" s="63" t="s">
        <v>112</v>
      </c>
      <c r="B39" s="80" t="s">
        <v>113</v>
      </c>
      <c r="C39" s="64" t="s">
        <v>114</v>
      </c>
      <c r="D39" s="124" t="s">
        <v>31</v>
      </c>
      <c r="E39" s="66">
        <f t="shared" si="13"/>
        <v>3</v>
      </c>
      <c r="F39" s="67">
        <f t="shared" si="14"/>
        <v>4</v>
      </c>
      <c r="G39" s="52"/>
      <c r="H39" s="53"/>
      <c r="I39" s="54"/>
      <c r="J39" s="54"/>
      <c r="K39" s="55"/>
      <c r="L39" s="54"/>
      <c r="M39" s="54"/>
      <c r="N39" s="54"/>
      <c r="O39" s="54"/>
      <c r="P39" s="56"/>
      <c r="Q39" s="109"/>
      <c r="R39" s="54"/>
      <c r="S39" s="54"/>
      <c r="T39" s="54"/>
      <c r="U39" s="110"/>
      <c r="V39" s="109"/>
      <c r="W39" s="54"/>
      <c r="X39" s="54"/>
      <c r="Y39" s="54"/>
      <c r="Z39" s="110"/>
      <c r="AA39" s="109">
        <v>1</v>
      </c>
      <c r="AB39" s="54">
        <v>2</v>
      </c>
      <c r="AC39" s="54">
        <v>0</v>
      </c>
      <c r="AD39" s="54" t="s">
        <v>28</v>
      </c>
      <c r="AE39" s="110">
        <v>4</v>
      </c>
      <c r="AF39" s="54"/>
      <c r="AG39" s="54"/>
      <c r="AH39" s="54"/>
      <c r="AI39" s="54"/>
      <c r="AJ39" s="56"/>
      <c r="AK39" s="109"/>
      <c r="AL39" s="54"/>
      <c r="AM39" s="54"/>
      <c r="AN39" s="54"/>
      <c r="AO39" s="55"/>
      <c r="AP39" s="125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</row>
    <row r="40" spans="1:1182" s="13" customFormat="1" x14ac:dyDescent="0.2">
      <c r="A40" s="63" t="s">
        <v>115</v>
      </c>
      <c r="B40" s="213" t="s">
        <v>116</v>
      </c>
      <c r="C40" s="64" t="s">
        <v>117</v>
      </c>
      <c r="D40" s="65" t="s">
        <v>31</v>
      </c>
      <c r="E40" s="66">
        <f t="shared" si="13"/>
        <v>3</v>
      </c>
      <c r="F40" s="67">
        <f t="shared" si="14"/>
        <v>4</v>
      </c>
      <c r="G40" s="127"/>
      <c r="H40" s="128"/>
      <c r="I40" s="85"/>
      <c r="J40" s="85"/>
      <c r="K40" s="88"/>
      <c r="L40" s="85"/>
      <c r="M40" s="85"/>
      <c r="N40" s="85"/>
      <c r="O40" s="85"/>
      <c r="P40" s="115"/>
      <c r="Q40" s="84"/>
      <c r="R40" s="85"/>
      <c r="S40" s="85"/>
      <c r="T40" s="85"/>
      <c r="U40" s="86"/>
      <c r="V40" s="84"/>
      <c r="W40" s="85"/>
      <c r="X40" s="85"/>
      <c r="Y40" s="85"/>
      <c r="Z40" s="86"/>
      <c r="AA40" s="84">
        <v>2</v>
      </c>
      <c r="AB40" s="85">
        <v>1</v>
      </c>
      <c r="AC40" s="85">
        <v>0</v>
      </c>
      <c r="AD40" s="85" t="s">
        <v>28</v>
      </c>
      <c r="AE40" s="86">
        <v>4</v>
      </c>
      <c r="AF40" s="85"/>
      <c r="AG40" s="85"/>
      <c r="AH40" s="85"/>
      <c r="AI40" s="85"/>
      <c r="AJ40" s="115"/>
      <c r="AK40" s="84"/>
      <c r="AL40" s="85"/>
      <c r="AM40" s="85"/>
      <c r="AN40" s="85"/>
      <c r="AO40" s="88"/>
      <c r="AP40" s="79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</row>
    <row r="41" spans="1:1182" s="13" customFormat="1" x14ac:dyDescent="0.2">
      <c r="A41" s="63" t="s">
        <v>118</v>
      </c>
      <c r="B41" s="80" t="s">
        <v>119</v>
      </c>
      <c r="C41" s="64" t="s">
        <v>120</v>
      </c>
      <c r="D41" s="119" t="s">
        <v>31</v>
      </c>
      <c r="E41" s="66">
        <f t="shared" si="13"/>
        <v>4</v>
      </c>
      <c r="F41" s="67">
        <f t="shared" si="14"/>
        <v>4</v>
      </c>
      <c r="G41" s="127"/>
      <c r="H41" s="128"/>
      <c r="I41" s="85"/>
      <c r="J41" s="85"/>
      <c r="K41" s="88"/>
      <c r="L41" s="85"/>
      <c r="M41" s="85"/>
      <c r="N41" s="129"/>
      <c r="O41" s="85"/>
      <c r="P41" s="115"/>
      <c r="Q41" s="84"/>
      <c r="R41" s="85"/>
      <c r="S41" s="85"/>
      <c r="T41" s="85"/>
      <c r="U41" s="86"/>
      <c r="V41" s="84">
        <v>2</v>
      </c>
      <c r="W41" s="85">
        <v>2</v>
      </c>
      <c r="X41" s="85">
        <v>0</v>
      </c>
      <c r="Y41" s="85" t="s">
        <v>28</v>
      </c>
      <c r="Z41" s="86">
        <v>4</v>
      </c>
      <c r="AA41" s="84"/>
      <c r="AB41" s="85"/>
      <c r="AC41" s="85"/>
      <c r="AD41" s="85"/>
      <c r="AE41" s="86"/>
      <c r="AF41" s="85"/>
      <c r="AG41" s="85"/>
      <c r="AH41" s="85"/>
      <c r="AI41" s="85"/>
      <c r="AJ41" s="115"/>
      <c r="AK41" s="84"/>
      <c r="AL41" s="85"/>
      <c r="AM41" s="85"/>
      <c r="AN41" s="85"/>
      <c r="AO41" s="88"/>
      <c r="AP41" s="79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  <c r="AMN41" s="1"/>
      <c r="AMO41" s="1"/>
      <c r="AMP41" s="1"/>
      <c r="AMQ41" s="1"/>
      <c r="AMR41" s="1"/>
      <c r="AMS41" s="1"/>
      <c r="AMT41" s="1"/>
      <c r="AMU41" s="1"/>
      <c r="AMV41" s="1"/>
      <c r="AMW41" s="1"/>
      <c r="AMX41" s="1"/>
      <c r="AMY41" s="1"/>
      <c r="AMZ41" s="1"/>
      <c r="ANA41" s="1"/>
      <c r="ANB41" s="1"/>
      <c r="ANC41" s="1"/>
      <c r="AND41" s="1"/>
      <c r="ANE41" s="1"/>
      <c r="ANF41" s="1"/>
      <c r="ANG41" s="1"/>
      <c r="ANH41" s="1"/>
      <c r="ANI41" s="1"/>
      <c r="ANJ41" s="1"/>
      <c r="ANK41" s="1"/>
      <c r="ANL41" s="1"/>
      <c r="ANM41" s="1"/>
      <c r="ANN41" s="1"/>
      <c r="ANO41" s="1"/>
      <c r="ANP41" s="1"/>
      <c r="ANQ41" s="1"/>
      <c r="ANR41" s="1"/>
      <c r="ANS41" s="1"/>
      <c r="ANT41" s="1"/>
      <c r="ANU41" s="1"/>
      <c r="ANV41" s="1"/>
      <c r="ANW41" s="1"/>
      <c r="ANX41" s="1"/>
      <c r="ANY41" s="1"/>
      <c r="ANZ41" s="1"/>
      <c r="AOA41" s="1"/>
      <c r="AOB41" s="1"/>
      <c r="AOC41" s="1"/>
      <c r="AOD41" s="1"/>
      <c r="AOE41" s="1"/>
      <c r="AOF41" s="1"/>
      <c r="AOG41" s="1"/>
      <c r="AOH41" s="1"/>
      <c r="AOI41" s="1"/>
      <c r="AOJ41" s="1"/>
      <c r="AOK41" s="1"/>
      <c r="AOL41" s="1"/>
      <c r="AOM41" s="1"/>
      <c r="AON41" s="1"/>
      <c r="AOO41" s="1"/>
      <c r="AOP41" s="1"/>
      <c r="AOQ41" s="1"/>
      <c r="AOR41" s="1"/>
      <c r="AOS41" s="1"/>
      <c r="AOT41" s="1"/>
      <c r="AOU41" s="1"/>
      <c r="AOV41" s="1"/>
      <c r="AOW41" s="1"/>
      <c r="AOX41" s="1"/>
      <c r="AOY41" s="1"/>
      <c r="AOZ41" s="1"/>
      <c r="APA41" s="1"/>
      <c r="APB41" s="1"/>
      <c r="APC41" s="1"/>
      <c r="APD41" s="1"/>
      <c r="APE41" s="1"/>
      <c r="APF41" s="1"/>
      <c r="APG41" s="1"/>
      <c r="APH41" s="1"/>
      <c r="API41" s="1"/>
      <c r="APJ41" s="1"/>
      <c r="APK41" s="1"/>
      <c r="APL41" s="1"/>
      <c r="APM41" s="1"/>
      <c r="APN41" s="1"/>
      <c r="APO41" s="1"/>
      <c r="APP41" s="1"/>
      <c r="APQ41" s="1"/>
      <c r="APR41" s="1"/>
      <c r="APS41" s="1"/>
      <c r="APT41" s="1"/>
      <c r="APU41" s="1"/>
      <c r="APV41" s="1"/>
      <c r="APW41" s="1"/>
      <c r="APX41" s="1"/>
      <c r="APY41" s="1"/>
      <c r="APZ41" s="1"/>
      <c r="AQA41" s="1"/>
      <c r="AQB41" s="1"/>
      <c r="AQC41" s="1"/>
      <c r="AQD41" s="1"/>
      <c r="AQE41" s="1"/>
      <c r="AQF41" s="1"/>
      <c r="AQG41" s="1"/>
      <c r="AQH41" s="1"/>
      <c r="AQI41" s="1"/>
      <c r="AQJ41" s="1"/>
      <c r="AQK41" s="1"/>
      <c r="AQL41" s="1"/>
      <c r="AQM41" s="1"/>
      <c r="AQN41" s="1"/>
      <c r="AQO41" s="1"/>
      <c r="AQP41" s="1"/>
      <c r="AQQ41" s="1"/>
      <c r="AQR41" s="1"/>
      <c r="AQS41" s="1"/>
      <c r="AQT41" s="1"/>
      <c r="AQU41" s="1"/>
      <c r="AQV41" s="1"/>
      <c r="AQW41" s="1"/>
      <c r="AQX41" s="1"/>
      <c r="AQY41" s="1"/>
      <c r="AQZ41" s="1"/>
      <c r="ARA41" s="1"/>
      <c r="ARB41" s="1"/>
      <c r="ARC41" s="1"/>
      <c r="ARD41" s="1"/>
      <c r="ARE41" s="1"/>
      <c r="ARF41" s="1"/>
      <c r="ARG41" s="1"/>
      <c r="ARH41" s="1"/>
      <c r="ARI41" s="1"/>
      <c r="ARJ41" s="1"/>
      <c r="ARK41" s="1"/>
      <c r="ARL41" s="1"/>
      <c r="ARM41" s="1"/>
      <c r="ARN41" s="1"/>
      <c r="ARO41" s="1"/>
      <c r="ARP41" s="1"/>
      <c r="ARQ41" s="1"/>
      <c r="ARR41" s="1"/>
      <c r="ARS41" s="1"/>
      <c r="ART41" s="1"/>
      <c r="ARU41" s="1"/>
      <c r="ARV41" s="1"/>
      <c r="ARW41" s="1"/>
      <c r="ARX41" s="1"/>
      <c r="ARY41" s="1"/>
      <c r="ARZ41" s="1"/>
      <c r="ASA41" s="1"/>
      <c r="ASB41" s="1"/>
      <c r="ASC41" s="1"/>
      <c r="ASD41" s="1"/>
      <c r="ASE41" s="1"/>
      <c r="ASF41" s="1"/>
      <c r="ASG41" s="1"/>
      <c r="ASH41" s="1"/>
      <c r="ASI41" s="1"/>
      <c r="ASJ41" s="1"/>
      <c r="ASK41" s="1"/>
      <c r="ASL41" s="1"/>
    </row>
    <row r="42" spans="1:1182" s="13" customFormat="1" x14ac:dyDescent="0.2">
      <c r="A42" s="63" t="s">
        <v>121</v>
      </c>
      <c r="B42" s="212" t="s">
        <v>122</v>
      </c>
      <c r="C42" s="64" t="s">
        <v>123</v>
      </c>
      <c r="D42" s="130" t="s">
        <v>31</v>
      </c>
      <c r="E42" s="66">
        <f t="shared" ref="E42" si="16">G42+H42+I42+L42+M42+N42+Q42+R42+S42+V42+W42+X42+AA42+AB42+AC42+AF42+AG42+AH42+AK42+AL42+AM42</f>
        <v>4</v>
      </c>
      <c r="F42" s="66">
        <f t="shared" ref="F42" si="17">K42+P42+U42+Z42+AE42+AJ42+AO42</f>
        <v>4</v>
      </c>
      <c r="G42" s="85"/>
      <c r="H42" s="132"/>
      <c r="I42" s="69"/>
      <c r="J42" s="69"/>
      <c r="K42" s="72"/>
      <c r="L42" s="69"/>
      <c r="M42" s="69"/>
      <c r="N42" s="69"/>
      <c r="O42" s="69"/>
      <c r="P42" s="67"/>
      <c r="Q42" s="68"/>
      <c r="R42" s="69"/>
      <c r="S42" s="69"/>
      <c r="T42" s="69"/>
      <c r="U42" s="70"/>
      <c r="V42" s="68">
        <v>2</v>
      </c>
      <c r="W42" s="69">
        <v>2</v>
      </c>
      <c r="X42" s="69">
        <v>0</v>
      </c>
      <c r="Y42" s="69" t="s">
        <v>32</v>
      </c>
      <c r="Z42" s="70">
        <v>4</v>
      </c>
      <c r="AA42" s="68"/>
      <c r="AB42" s="69"/>
      <c r="AC42" s="69"/>
      <c r="AD42" s="69"/>
      <c r="AE42" s="70"/>
      <c r="AF42" s="69"/>
      <c r="AG42" s="69"/>
      <c r="AH42" s="69"/>
      <c r="AI42" s="69"/>
      <c r="AJ42" s="67"/>
      <c r="AK42" s="68"/>
      <c r="AL42" s="69"/>
      <c r="AM42" s="69"/>
      <c r="AN42" s="69"/>
      <c r="AO42" s="72"/>
      <c r="AP42" s="77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</row>
    <row r="43" spans="1:1182" s="13" customFormat="1" x14ac:dyDescent="0.2">
      <c r="A43" s="63" t="s">
        <v>124</v>
      </c>
      <c r="B43" s="80" t="s">
        <v>125</v>
      </c>
      <c r="C43" s="64" t="s">
        <v>126</v>
      </c>
      <c r="D43" s="124" t="s">
        <v>31</v>
      </c>
      <c r="E43" s="66">
        <f t="shared" si="13"/>
        <v>3</v>
      </c>
      <c r="F43" s="66">
        <f t="shared" si="14"/>
        <v>4</v>
      </c>
      <c r="G43" s="85">
        <v>1</v>
      </c>
      <c r="H43" s="69">
        <v>0</v>
      </c>
      <c r="I43" s="69">
        <v>2</v>
      </c>
      <c r="J43" s="69" t="s">
        <v>32</v>
      </c>
      <c r="K43" s="70">
        <v>4</v>
      </c>
      <c r="L43" s="69"/>
      <c r="M43" s="69"/>
      <c r="N43" s="69"/>
      <c r="O43" s="69"/>
      <c r="P43" s="67"/>
      <c r="Q43" s="68"/>
      <c r="R43" s="69"/>
      <c r="S43" s="69"/>
      <c r="T43" s="69"/>
      <c r="U43" s="70"/>
      <c r="V43" s="68"/>
      <c r="W43" s="69"/>
      <c r="X43" s="69"/>
      <c r="Y43" s="69"/>
      <c r="Z43" s="70"/>
      <c r="AA43" s="68"/>
      <c r="AB43" s="69"/>
      <c r="AC43" s="69"/>
      <c r="AD43" s="69"/>
      <c r="AE43" s="70"/>
      <c r="AF43" s="69"/>
      <c r="AG43" s="69"/>
      <c r="AH43" s="69"/>
      <c r="AI43" s="69"/>
      <c r="AJ43" s="67"/>
      <c r="AK43" s="68"/>
      <c r="AL43" s="69"/>
      <c r="AM43" s="69"/>
      <c r="AN43" s="69"/>
      <c r="AO43" s="72"/>
      <c r="AP43" s="77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</row>
    <row r="44" spans="1:1182" s="13" customFormat="1" ht="13.5" thickBot="1" x14ac:dyDescent="0.25">
      <c r="A44" s="133" t="s">
        <v>127</v>
      </c>
      <c r="B44" s="80" t="s">
        <v>204</v>
      </c>
      <c r="C44" s="64" t="s">
        <v>128</v>
      </c>
      <c r="D44" s="124" t="s">
        <v>31</v>
      </c>
      <c r="E44" s="66">
        <f t="shared" si="13"/>
        <v>3</v>
      </c>
      <c r="F44" s="67">
        <f t="shared" si="14"/>
        <v>4</v>
      </c>
      <c r="G44" s="52"/>
      <c r="H44" s="53"/>
      <c r="I44" s="54"/>
      <c r="J44" s="54"/>
      <c r="K44" s="55"/>
      <c r="L44" s="54"/>
      <c r="M44" s="54"/>
      <c r="N44" s="54"/>
      <c r="O44" s="54"/>
      <c r="P44" s="56"/>
      <c r="Q44" s="109"/>
      <c r="R44" s="54"/>
      <c r="S44" s="54"/>
      <c r="T44" s="54"/>
      <c r="U44" s="110"/>
      <c r="V44" s="109"/>
      <c r="W44" s="54"/>
      <c r="X44" s="54"/>
      <c r="Y44" s="54"/>
      <c r="Z44" s="110"/>
      <c r="AA44" s="109">
        <v>2</v>
      </c>
      <c r="AB44" s="54">
        <v>1</v>
      </c>
      <c r="AC44" s="54">
        <v>0</v>
      </c>
      <c r="AD44" s="54" t="s">
        <v>32</v>
      </c>
      <c r="AE44" s="110">
        <v>4</v>
      </c>
      <c r="AF44" s="54"/>
      <c r="AG44" s="54"/>
      <c r="AH44" s="54"/>
      <c r="AI44" s="54"/>
      <c r="AJ44" s="56"/>
      <c r="AK44" s="109"/>
      <c r="AL44" s="54"/>
      <c r="AM44" s="54"/>
      <c r="AN44" s="54"/>
      <c r="AO44" s="55"/>
      <c r="AP44" s="134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</row>
    <row r="45" spans="1:1182" ht="15" customHeight="1" thickBot="1" x14ac:dyDescent="0.25">
      <c r="A45" s="135" t="s">
        <v>129</v>
      </c>
      <c r="B45" s="136" t="s">
        <v>130</v>
      </c>
      <c r="C45" s="137"/>
      <c r="D45" s="60"/>
      <c r="E45" s="61">
        <f t="shared" ref="E45:AO45" si="18">SUM(E46:E52)</f>
        <v>22</v>
      </c>
      <c r="F45" s="138">
        <f t="shared" si="18"/>
        <v>27</v>
      </c>
      <c r="G45" s="139">
        <f t="shared" si="18"/>
        <v>0</v>
      </c>
      <c r="H45" s="45">
        <f t="shared" si="18"/>
        <v>0</v>
      </c>
      <c r="I45" s="45">
        <f t="shared" si="18"/>
        <v>0</v>
      </c>
      <c r="J45" s="45">
        <f t="shared" si="18"/>
        <v>0</v>
      </c>
      <c r="K45" s="140">
        <f t="shared" si="18"/>
        <v>0</v>
      </c>
      <c r="L45" s="139">
        <f t="shared" si="18"/>
        <v>0</v>
      </c>
      <c r="M45" s="45">
        <f t="shared" si="18"/>
        <v>0</v>
      </c>
      <c r="N45" s="45">
        <f t="shared" si="18"/>
        <v>0</v>
      </c>
      <c r="O45" s="45">
        <f t="shared" si="18"/>
        <v>0</v>
      </c>
      <c r="P45" s="140">
        <f t="shared" si="18"/>
        <v>0</v>
      </c>
      <c r="Q45" s="139">
        <f t="shared" si="18"/>
        <v>0</v>
      </c>
      <c r="R45" s="45">
        <f t="shared" si="18"/>
        <v>0</v>
      </c>
      <c r="S45" s="45">
        <f t="shared" si="18"/>
        <v>0</v>
      </c>
      <c r="T45" s="45">
        <f t="shared" si="18"/>
        <v>0</v>
      </c>
      <c r="U45" s="140">
        <f t="shared" si="18"/>
        <v>0</v>
      </c>
      <c r="V45" s="139">
        <f t="shared" si="18"/>
        <v>0</v>
      </c>
      <c r="W45" s="45">
        <f t="shared" si="18"/>
        <v>0</v>
      </c>
      <c r="X45" s="45">
        <f t="shared" si="18"/>
        <v>0</v>
      </c>
      <c r="Y45" s="45">
        <f t="shared" si="18"/>
        <v>0</v>
      </c>
      <c r="Z45" s="140">
        <f t="shared" si="18"/>
        <v>0</v>
      </c>
      <c r="AA45" s="139">
        <f t="shared" si="18"/>
        <v>0</v>
      </c>
      <c r="AB45" s="45">
        <f t="shared" si="18"/>
        <v>0</v>
      </c>
      <c r="AC45" s="45">
        <f t="shared" si="18"/>
        <v>0</v>
      </c>
      <c r="AD45" s="45">
        <f t="shared" si="18"/>
        <v>0</v>
      </c>
      <c r="AE45" s="140">
        <f t="shared" si="18"/>
        <v>0</v>
      </c>
      <c r="AF45" s="139">
        <f t="shared" si="18"/>
        <v>8</v>
      </c>
      <c r="AG45" s="45">
        <f t="shared" si="18"/>
        <v>8</v>
      </c>
      <c r="AH45" s="45">
        <f t="shared" si="18"/>
        <v>6</v>
      </c>
      <c r="AI45" s="45">
        <f t="shared" si="18"/>
        <v>0</v>
      </c>
      <c r="AJ45" s="140">
        <f t="shared" si="18"/>
        <v>27</v>
      </c>
      <c r="AK45" s="139">
        <f t="shared" si="18"/>
        <v>0</v>
      </c>
      <c r="AL45" s="45">
        <f t="shared" si="18"/>
        <v>0</v>
      </c>
      <c r="AM45" s="45">
        <f t="shared" si="18"/>
        <v>0</v>
      </c>
      <c r="AN45" s="45">
        <f t="shared" si="18"/>
        <v>0</v>
      </c>
      <c r="AO45" s="140">
        <f t="shared" si="18"/>
        <v>0</v>
      </c>
      <c r="AP45" s="62"/>
    </row>
    <row r="46" spans="1:1182" s="13" customFormat="1" x14ac:dyDescent="0.2">
      <c r="A46" s="63" t="s">
        <v>131</v>
      </c>
      <c r="B46" s="213" t="s">
        <v>132</v>
      </c>
      <c r="C46" s="64" t="s">
        <v>133</v>
      </c>
      <c r="D46" s="65" t="s">
        <v>31</v>
      </c>
      <c r="E46" s="66">
        <f t="shared" ref="E46:E52" si="19">G46+H46+I46+L46+M46+N46+Q46+R46+S46+V46+W46+X46+AA46+AB46+AC46+AF46+AG46+AH46+AK46+AL46+AM46</f>
        <v>3</v>
      </c>
      <c r="F46" s="67">
        <f t="shared" ref="F46:F60" si="20">K46+P46+U46+Z46+AE46+AJ46+AO46</f>
        <v>4</v>
      </c>
      <c r="G46" s="141"/>
      <c r="H46" s="142"/>
      <c r="I46" s="75"/>
      <c r="J46" s="75"/>
      <c r="K46" s="76"/>
      <c r="L46" s="142"/>
      <c r="M46" s="142"/>
      <c r="N46" s="75"/>
      <c r="O46" s="75"/>
      <c r="P46" s="143"/>
      <c r="Q46" s="142"/>
      <c r="R46" s="142"/>
      <c r="S46" s="75"/>
      <c r="T46" s="75"/>
      <c r="U46" s="143"/>
      <c r="V46" s="75"/>
      <c r="W46" s="75"/>
      <c r="X46" s="75"/>
      <c r="Y46" s="75"/>
      <c r="Z46" s="143"/>
      <c r="AA46" s="68"/>
      <c r="AB46" s="69"/>
      <c r="AC46" s="69"/>
      <c r="AD46" s="69"/>
      <c r="AE46" s="72"/>
      <c r="AF46" s="68">
        <v>1</v>
      </c>
      <c r="AG46" s="69">
        <v>2</v>
      </c>
      <c r="AH46" s="69">
        <v>0</v>
      </c>
      <c r="AI46" s="69" t="s">
        <v>28</v>
      </c>
      <c r="AJ46" s="72">
        <v>4</v>
      </c>
      <c r="AK46" s="74"/>
      <c r="AL46" s="75"/>
      <c r="AM46" s="75"/>
      <c r="AN46" s="69"/>
      <c r="AO46" s="144"/>
      <c r="AP46" s="77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</row>
    <row r="47" spans="1:1182" s="13" customFormat="1" x14ac:dyDescent="0.2">
      <c r="A47" s="63" t="s">
        <v>134</v>
      </c>
      <c r="B47" s="214" t="s">
        <v>135</v>
      </c>
      <c r="C47" s="64" t="s">
        <v>136</v>
      </c>
      <c r="D47" s="65" t="s">
        <v>71</v>
      </c>
      <c r="E47" s="66">
        <v>4</v>
      </c>
      <c r="F47" s="67">
        <f t="shared" si="20"/>
        <v>4</v>
      </c>
      <c r="G47" s="141"/>
      <c r="H47" s="145"/>
      <c r="I47" s="75"/>
      <c r="J47" s="75"/>
      <c r="K47" s="143"/>
      <c r="L47" s="75"/>
      <c r="M47" s="75"/>
      <c r="N47" s="75"/>
      <c r="O47" s="75"/>
      <c r="P47" s="143"/>
      <c r="Q47" s="74"/>
      <c r="R47" s="75"/>
      <c r="S47" s="75"/>
      <c r="T47" s="75"/>
      <c r="U47" s="143"/>
      <c r="V47" s="75"/>
      <c r="W47" s="75"/>
      <c r="X47" s="75"/>
      <c r="Y47" s="75"/>
      <c r="Z47" s="143"/>
      <c r="AA47" s="68"/>
      <c r="AB47" s="69"/>
      <c r="AC47" s="69"/>
      <c r="AD47" s="69"/>
      <c r="AE47" s="146"/>
      <c r="AF47" s="68">
        <v>2</v>
      </c>
      <c r="AG47" s="69">
        <v>0</v>
      </c>
      <c r="AH47" s="69">
        <v>2</v>
      </c>
      <c r="AI47" s="69" t="s">
        <v>28</v>
      </c>
      <c r="AJ47" s="72">
        <v>4</v>
      </c>
      <c r="AK47" s="68"/>
      <c r="AL47" s="69"/>
      <c r="AM47" s="69"/>
      <c r="AN47" s="69"/>
      <c r="AO47" s="144"/>
      <c r="AP47" s="79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</row>
    <row r="48" spans="1:1182" s="13" customFormat="1" x14ac:dyDescent="0.2">
      <c r="A48" s="63" t="s">
        <v>137</v>
      </c>
      <c r="B48" s="80" t="s">
        <v>138</v>
      </c>
      <c r="C48" s="64" t="s">
        <v>139</v>
      </c>
      <c r="D48" s="65" t="s">
        <v>31</v>
      </c>
      <c r="E48" s="66">
        <v>4</v>
      </c>
      <c r="F48" s="67">
        <f t="shared" si="20"/>
        <v>4</v>
      </c>
      <c r="G48" s="141"/>
      <c r="H48" s="75"/>
      <c r="I48" s="75"/>
      <c r="J48" s="75"/>
      <c r="K48" s="75"/>
      <c r="L48" s="141"/>
      <c r="M48" s="75"/>
      <c r="N48" s="75"/>
      <c r="O48" s="75"/>
      <c r="P48" s="143"/>
      <c r="Q48" s="75"/>
      <c r="R48" s="75"/>
      <c r="S48" s="75"/>
      <c r="T48" s="75"/>
      <c r="U48" s="143"/>
      <c r="V48" s="75"/>
      <c r="W48" s="75"/>
      <c r="X48" s="75"/>
      <c r="Y48" s="75"/>
      <c r="Z48" s="143"/>
      <c r="AA48" s="75"/>
      <c r="AB48" s="75"/>
      <c r="AC48" s="75"/>
      <c r="AD48" s="75"/>
      <c r="AE48" s="146"/>
      <c r="AF48" s="69">
        <v>2</v>
      </c>
      <c r="AG48" s="69">
        <v>2</v>
      </c>
      <c r="AH48" s="69">
        <v>0</v>
      </c>
      <c r="AI48" s="69" t="s">
        <v>32</v>
      </c>
      <c r="AJ48" s="69">
        <v>4</v>
      </c>
      <c r="AK48" s="68"/>
      <c r="AL48" s="69"/>
      <c r="AM48" s="69"/>
      <c r="AN48" s="69"/>
      <c r="AO48" s="144"/>
      <c r="AP48" s="79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</row>
    <row r="49" spans="1:1182" s="13" customFormat="1" x14ac:dyDescent="0.2">
      <c r="A49" s="63" t="s">
        <v>140</v>
      </c>
      <c r="B49" s="213" t="s">
        <v>141</v>
      </c>
      <c r="C49" s="96" t="s">
        <v>142</v>
      </c>
      <c r="D49" s="65"/>
      <c r="E49" s="66">
        <v>2</v>
      </c>
      <c r="F49" s="115">
        <v>3</v>
      </c>
      <c r="G49" s="141"/>
      <c r="H49" s="75"/>
      <c r="I49" s="75"/>
      <c r="J49" s="75"/>
      <c r="K49" s="75"/>
      <c r="L49" s="141"/>
      <c r="M49" s="75"/>
      <c r="N49" s="75"/>
      <c r="O49" s="75"/>
      <c r="P49" s="143"/>
      <c r="Q49" s="75"/>
      <c r="R49" s="75"/>
      <c r="S49" s="75"/>
      <c r="T49" s="75"/>
      <c r="U49" s="143"/>
      <c r="V49" s="75"/>
      <c r="W49" s="75"/>
      <c r="X49" s="75"/>
      <c r="Y49" s="75"/>
      <c r="Z49" s="143"/>
      <c r="AA49" s="75"/>
      <c r="AB49" s="75"/>
      <c r="AC49" s="75"/>
      <c r="AD49" s="75"/>
      <c r="AE49" s="146"/>
      <c r="AF49" s="69">
        <v>0</v>
      </c>
      <c r="AG49" s="69">
        <v>0</v>
      </c>
      <c r="AH49" s="69">
        <v>2</v>
      </c>
      <c r="AI49" s="69" t="s">
        <v>32</v>
      </c>
      <c r="AJ49" s="69">
        <v>3</v>
      </c>
      <c r="AK49" s="68"/>
      <c r="AL49" s="69"/>
      <c r="AM49" s="69"/>
      <c r="AN49" s="69"/>
      <c r="AO49" s="144"/>
      <c r="AP49" s="79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</row>
    <row r="50" spans="1:1182" s="13" customFormat="1" x14ac:dyDescent="0.2">
      <c r="A50" s="63" t="s">
        <v>143</v>
      </c>
      <c r="B50" s="213" t="s">
        <v>144</v>
      </c>
      <c r="C50" s="64" t="s">
        <v>145</v>
      </c>
      <c r="D50" s="65" t="s">
        <v>31</v>
      </c>
      <c r="E50" s="66">
        <v>4</v>
      </c>
      <c r="F50" s="67">
        <f t="shared" si="20"/>
        <v>4</v>
      </c>
      <c r="G50" s="141"/>
      <c r="H50" s="75"/>
      <c r="I50" s="75"/>
      <c r="J50" s="75"/>
      <c r="K50" s="75"/>
      <c r="L50" s="141"/>
      <c r="M50" s="75"/>
      <c r="N50" s="75"/>
      <c r="O50" s="75"/>
      <c r="P50" s="143"/>
      <c r="Q50" s="75"/>
      <c r="R50" s="75"/>
      <c r="S50" s="75"/>
      <c r="T50" s="75"/>
      <c r="U50" s="143"/>
      <c r="V50" s="75"/>
      <c r="W50" s="75"/>
      <c r="X50" s="75"/>
      <c r="Y50" s="75"/>
      <c r="Z50" s="143"/>
      <c r="AA50" s="75"/>
      <c r="AB50" s="75"/>
      <c r="AC50" s="75"/>
      <c r="AD50" s="75"/>
      <c r="AE50" s="146"/>
      <c r="AF50" s="69">
        <v>2</v>
      </c>
      <c r="AG50" s="69">
        <v>2</v>
      </c>
      <c r="AH50" s="69">
        <v>0</v>
      </c>
      <c r="AI50" s="69" t="s">
        <v>28</v>
      </c>
      <c r="AJ50" s="69">
        <v>4</v>
      </c>
      <c r="AK50" s="68"/>
      <c r="AL50" s="69"/>
      <c r="AM50" s="69"/>
      <c r="AN50" s="69"/>
      <c r="AO50" s="144"/>
      <c r="AP50" s="79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</row>
    <row r="51" spans="1:1182" s="13" customFormat="1" x14ac:dyDescent="0.2">
      <c r="A51" s="63" t="s">
        <v>146</v>
      </c>
      <c r="B51" s="213" t="s">
        <v>147</v>
      </c>
      <c r="C51" s="64" t="s">
        <v>148</v>
      </c>
      <c r="D51" s="124" t="s">
        <v>43</v>
      </c>
      <c r="E51" s="66">
        <v>3</v>
      </c>
      <c r="F51" s="67">
        <f t="shared" ref="F51:F52" si="21">K51+P51+U51+Z51+AE51+AJ51+AO51</f>
        <v>4</v>
      </c>
      <c r="G51" s="141"/>
      <c r="H51" s="75"/>
      <c r="I51" s="75"/>
      <c r="J51" s="75"/>
      <c r="K51" s="75"/>
      <c r="L51" s="141"/>
      <c r="M51" s="75"/>
      <c r="N51" s="75"/>
      <c r="O51" s="75"/>
      <c r="P51" s="143"/>
      <c r="Q51" s="75"/>
      <c r="R51" s="75"/>
      <c r="S51" s="75"/>
      <c r="T51" s="75"/>
      <c r="U51" s="143"/>
      <c r="V51" s="75"/>
      <c r="W51" s="75"/>
      <c r="X51" s="75"/>
      <c r="Y51" s="75"/>
      <c r="Z51" s="143"/>
      <c r="AA51" s="75"/>
      <c r="AB51" s="75"/>
      <c r="AC51" s="75"/>
      <c r="AD51" s="75"/>
      <c r="AE51" s="146"/>
      <c r="AF51" s="69">
        <v>1</v>
      </c>
      <c r="AG51" s="69">
        <v>2</v>
      </c>
      <c r="AH51" s="69">
        <v>0</v>
      </c>
      <c r="AI51" s="69" t="s">
        <v>28</v>
      </c>
      <c r="AJ51" s="69">
        <v>4</v>
      </c>
      <c r="AK51" s="68"/>
      <c r="AL51" s="69"/>
      <c r="AM51" s="69"/>
      <c r="AN51" s="69"/>
      <c r="AO51" s="144"/>
      <c r="AP51" s="79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</row>
    <row r="52" spans="1:1182" s="13" customFormat="1" ht="13.5" thickBot="1" x14ac:dyDescent="0.25">
      <c r="A52" s="63" t="s">
        <v>149</v>
      </c>
      <c r="B52" s="215" t="s">
        <v>150</v>
      </c>
      <c r="C52" s="64" t="s">
        <v>151</v>
      </c>
      <c r="D52" s="147"/>
      <c r="E52" s="66">
        <f t="shared" si="19"/>
        <v>2</v>
      </c>
      <c r="F52" s="67">
        <f t="shared" si="21"/>
        <v>4</v>
      </c>
      <c r="G52" s="197"/>
      <c r="H52" s="198"/>
      <c r="I52" s="198"/>
      <c r="J52" s="198"/>
      <c r="K52" s="199"/>
      <c r="L52" s="200"/>
      <c r="M52" s="198"/>
      <c r="N52" s="198"/>
      <c r="O52" s="198"/>
      <c r="P52" s="201"/>
      <c r="Q52" s="197"/>
      <c r="R52" s="198"/>
      <c r="S52" s="198"/>
      <c r="T52" s="198"/>
      <c r="U52" s="199"/>
      <c r="V52" s="200"/>
      <c r="W52" s="198"/>
      <c r="X52" s="198"/>
      <c r="Y52" s="198"/>
      <c r="Z52" s="201"/>
      <c r="AA52" s="197"/>
      <c r="AB52" s="198"/>
      <c r="AC52" s="198"/>
      <c r="AD52" s="198"/>
      <c r="AE52" s="199"/>
      <c r="AF52" s="109">
        <v>0</v>
      </c>
      <c r="AG52" s="54">
        <v>0</v>
      </c>
      <c r="AH52" s="54">
        <v>2</v>
      </c>
      <c r="AI52" s="54" t="s">
        <v>32</v>
      </c>
      <c r="AJ52" s="55">
        <v>4</v>
      </c>
      <c r="AK52" s="68"/>
      <c r="AL52" s="69"/>
      <c r="AM52" s="69"/>
      <c r="AN52" s="69"/>
      <c r="AO52" s="144"/>
      <c r="AP52" s="79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</row>
    <row r="53" spans="1:1182" ht="15" customHeight="1" thickBot="1" x14ac:dyDescent="0.25">
      <c r="A53" s="135" t="s">
        <v>152</v>
      </c>
      <c r="B53" s="136" t="s">
        <v>153</v>
      </c>
      <c r="C53" s="137"/>
      <c r="D53" s="60"/>
      <c r="E53" s="61">
        <f>SUM(E54:E60)</f>
        <v>22</v>
      </c>
      <c r="F53" s="138">
        <f>SUM(F54:F60)</f>
        <v>27</v>
      </c>
      <c r="G53" s="139">
        <f>SUM(G54:G60)</f>
        <v>0</v>
      </c>
      <c r="H53" s="45">
        <f t="shared" ref="H53:AO53" si="22">SUM(H54:H60)</f>
        <v>0</v>
      </c>
      <c r="I53" s="45">
        <f t="shared" si="22"/>
        <v>0</v>
      </c>
      <c r="J53" s="45">
        <f t="shared" si="22"/>
        <v>0</v>
      </c>
      <c r="K53" s="140">
        <f t="shared" si="22"/>
        <v>0</v>
      </c>
      <c r="L53" s="139">
        <f t="shared" si="22"/>
        <v>0</v>
      </c>
      <c r="M53" s="45">
        <f t="shared" si="22"/>
        <v>0</v>
      </c>
      <c r="N53" s="45">
        <f t="shared" si="22"/>
        <v>0</v>
      </c>
      <c r="O53" s="45">
        <f t="shared" si="22"/>
        <v>0</v>
      </c>
      <c r="P53" s="140">
        <f t="shared" si="22"/>
        <v>0</v>
      </c>
      <c r="Q53" s="139">
        <f t="shared" si="22"/>
        <v>0</v>
      </c>
      <c r="R53" s="45">
        <f t="shared" si="22"/>
        <v>0</v>
      </c>
      <c r="S53" s="45">
        <f t="shared" si="22"/>
        <v>0</v>
      </c>
      <c r="T53" s="45">
        <f t="shared" si="22"/>
        <v>0</v>
      </c>
      <c r="U53" s="140">
        <f t="shared" si="22"/>
        <v>0</v>
      </c>
      <c r="V53" s="139">
        <f t="shared" si="22"/>
        <v>0</v>
      </c>
      <c r="W53" s="45">
        <f t="shared" si="22"/>
        <v>0</v>
      </c>
      <c r="X53" s="45">
        <f t="shared" si="22"/>
        <v>0</v>
      </c>
      <c r="Y53" s="45">
        <f t="shared" si="22"/>
        <v>0</v>
      </c>
      <c r="Z53" s="140">
        <f t="shared" si="22"/>
        <v>0</v>
      </c>
      <c r="AA53" s="139">
        <f t="shared" si="22"/>
        <v>0</v>
      </c>
      <c r="AB53" s="45">
        <f t="shared" si="22"/>
        <v>0</v>
      </c>
      <c r="AC53" s="45">
        <f t="shared" si="22"/>
        <v>0</v>
      </c>
      <c r="AD53" s="45">
        <f t="shared" si="22"/>
        <v>0</v>
      </c>
      <c r="AE53" s="140">
        <f t="shared" si="22"/>
        <v>0</v>
      </c>
      <c r="AF53" s="139">
        <f t="shared" si="22"/>
        <v>9</v>
      </c>
      <c r="AG53" s="45">
        <f t="shared" si="22"/>
        <v>6</v>
      </c>
      <c r="AH53" s="45">
        <f t="shared" si="22"/>
        <v>7</v>
      </c>
      <c r="AI53" s="45">
        <f t="shared" si="22"/>
        <v>0</v>
      </c>
      <c r="AJ53" s="140">
        <f t="shared" si="22"/>
        <v>27</v>
      </c>
      <c r="AK53" s="139">
        <f t="shared" si="22"/>
        <v>0</v>
      </c>
      <c r="AL53" s="45">
        <f t="shared" si="22"/>
        <v>0</v>
      </c>
      <c r="AM53" s="45">
        <f t="shared" si="22"/>
        <v>0</v>
      </c>
      <c r="AN53" s="45">
        <f t="shared" si="22"/>
        <v>0</v>
      </c>
      <c r="AO53" s="140">
        <f t="shared" si="22"/>
        <v>0</v>
      </c>
      <c r="AP53" s="62"/>
    </row>
    <row r="54" spans="1:1182" s="13" customFormat="1" x14ac:dyDescent="0.2">
      <c r="A54" s="63" t="s">
        <v>154</v>
      </c>
      <c r="B54" s="216" t="s">
        <v>155</v>
      </c>
      <c r="C54" s="96" t="s">
        <v>156</v>
      </c>
      <c r="D54" s="65" t="s">
        <v>31</v>
      </c>
      <c r="E54" s="66">
        <f t="shared" ref="E54:E60" si="23">G54+H54+I54+L54+M54+N54+Q54+R54+S54+V54+W54+X54+AA54+AB54+AC54+AF54+AG54+AH54+AK54+AL54+AM54</f>
        <v>3</v>
      </c>
      <c r="F54" s="67">
        <v>4</v>
      </c>
      <c r="G54" s="141"/>
      <c r="H54" s="75"/>
      <c r="I54" s="75"/>
      <c r="J54" s="75"/>
      <c r="K54" s="75"/>
      <c r="L54" s="141"/>
      <c r="M54" s="75"/>
      <c r="N54" s="75"/>
      <c r="O54" s="75"/>
      <c r="P54" s="143"/>
      <c r="Q54" s="75"/>
      <c r="R54" s="75"/>
      <c r="S54" s="75"/>
      <c r="T54" s="75"/>
      <c r="U54" s="143"/>
      <c r="V54" s="75"/>
      <c r="W54" s="75"/>
      <c r="X54" s="75"/>
      <c r="Y54" s="75"/>
      <c r="Z54" s="143"/>
      <c r="AA54" s="75"/>
      <c r="AB54" s="75"/>
      <c r="AC54" s="75"/>
      <c r="AD54" s="75"/>
      <c r="AE54" s="67"/>
      <c r="AF54" s="149">
        <v>1</v>
      </c>
      <c r="AG54" s="150">
        <v>2</v>
      </c>
      <c r="AH54" s="150">
        <v>0</v>
      </c>
      <c r="AI54" s="150" t="s">
        <v>28</v>
      </c>
      <c r="AJ54" s="151">
        <v>4</v>
      </c>
      <c r="AK54" s="69"/>
      <c r="AL54" s="69"/>
      <c r="AM54" s="69"/>
      <c r="AN54" s="69"/>
      <c r="AO54" s="144"/>
      <c r="AP54" s="79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</row>
    <row r="55" spans="1:1182" s="13" customFormat="1" x14ac:dyDescent="0.2">
      <c r="A55" s="63" t="s">
        <v>157</v>
      </c>
      <c r="B55" s="213" t="s">
        <v>144</v>
      </c>
      <c r="C55" s="96" t="s">
        <v>145</v>
      </c>
      <c r="D55" s="124" t="s">
        <v>31</v>
      </c>
      <c r="E55" s="66">
        <f t="shared" si="23"/>
        <v>4</v>
      </c>
      <c r="F55" s="67">
        <v>4</v>
      </c>
      <c r="G55" s="141"/>
      <c r="H55" s="75"/>
      <c r="I55" s="75"/>
      <c r="J55" s="75"/>
      <c r="K55" s="75"/>
      <c r="L55" s="141"/>
      <c r="M55" s="75"/>
      <c r="N55" s="75"/>
      <c r="O55" s="75"/>
      <c r="P55" s="143"/>
      <c r="Q55" s="75"/>
      <c r="R55" s="75"/>
      <c r="S55" s="75"/>
      <c r="T55" s="75"/>
      <c r="U55" s="143"/>
      <c r="V55" s="75"/>
      <c r="W55" s="75"/>
      <c r="X55" s="75"/>
      <c r="Y55" s="75"/>
      <c r="Z55" s="143"/>
      <c r="AA55" s="75"/>
      <c r="AB55" s="75"/>
      <c r="AC55" s="75"/>
      <c r="AD55" s="75"/>
      <c r="AE55" s="67"/>
      <c r="AF55" s="68">
        <v>2</v>
      </c>
      <c r="AG55" s="69">
        <v>2</v>
      </c>
      <c r="AH55" s="69">
        <v>0</v>
      </c>
      <c r="AI55" s="69" t="s">
        <v>28</v>
      </c>
      <c r="AJ55" s="72">
        <v>4</v>
      </c>
      <c r="AK55" s="69"/>
      <c r="AL55" s="69"/>
      <c r="AM55" s="69"/>
      <c r="AN55" s="69"/>
      <c r="AO55" s="144"/>
      <c r="AP55" s="79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</row>
    <row r="56" spans="1:1182" s="13" customFormat="1" x14ac:dyDescent="0.2">
      <c r="A56" s="63" t="s">
        <v>158</v>
      </c>
      <c r="B56" s="80" t="s">
        <v>138</v>
      </c>
      <c r="C56" s="96" t="s">
        <v>139</v>
      </c>
      <c r="D56" s="124" t="s">
        <v>31</v>
      </c>
      <c r="E56" s="66">
        <f t="shared" si="23"/>
        <v>4</v>
      </c>
      <c r="F56" s="115">
        <v>4</v>
      </c>
      <c r="G56" s="141"/>
      <c r="H56" s="75"/>
      <c r="I56" s="75"/>
      <c r="J56" s="75"/>
      <c r="K56" s="75"/>
      <c r="L56" s="141"/>
      <c r="M56" s="75"/>
      <c r="N56" s="75"/>
      <c r="O56" s="75"/>
      <c r="P56" s="143"/>
      <c r="Q56" s="75"/>
      <c r="R56" s="75"/>
      <c r="S56" s="75"/>
      <c r="T56" s="75"/>
      <c r="U56" s="143"/>
      <c r="V56" s="75"/>
      <c r="W56" s="75"/>
      <c r="X56" s="75"/>
      <c r="Y56" s="75"/>
      <c r="Z56" s="143"/>
      <c r="AA56" s="75"/>
      <c r="AB56" s="75"/>
      <c r="AC56" s="75"/>
      <c r="AD56" s="75"/>
      <c r="AE56" s="67"/>
      <c r="AF56" s="152">
        <v>2</v>
      </c>
      <c r="AG56" s="153">
        <v>2</v>
      </c>
      <c r="AH56" s="153">
        <v>0</v>
      </c>
      <c r="AI56" s="153" t="s">
        <v>32</v>
      </c>
      <c r="AJ56" s="154">
        <v>4</v>
      </c>
      <c r="AK56" s="69"/>
      <c r="AL56" s="69"/>
      <c r="AM56" s="69"/>
      <c r="AN56" s="69"/>
      <c r="AO56" s="144"/>
      <c r="AP56" s="79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</row>
    <row r="57" spans="1:1182" s="13" customFormat="1" x14ac:dyDescent="0.2">
      <c r="A57" s="63" t="s">
        <v>159</v>
      </c>
      <c r="B57" s="213" t="s">
        <v>160</v>
      </c>
      <c r="C57" s="96" t="s">
        <v>161</v>
      </c>
      <c r="D57" s="65" t="s">
        <v>31</v>
      </c>
      <c r="E57" s="66">
        <f t="shared" si="23"/>
        <v>3</v>
      </c>
      <c r="F57" s="115">
        <v>4</v>
      </c>
      <c r="G57" s="141"/>
      <c r="H57" s="75"/>
      <c r="I57" s="75"/>
      <c r="J57" s="75"/>
      <c r="K57" s="75"/>
      <c r="L57" s="141"/>
      <c r="M57" s="75"/>
      <c r="N57" s="75"/>
      <c r="O57" s="75"/>
      <c r="P57" s="143"/>
      <c r="Q57" s="75"/>
      <c r="R57" s="75"/>
      <c r="S57" s="75"/>
      <c r="T57" s="75"/>
      <c r="U57" s="143"/>
      <c r="V57" s="75"/>
      <c r="W57" s="75"/>
      <c r="X57" s="75"/>
      <c r="Y57" s="75"/>
      <c r="Z57" s="143"/>
      <c r="AA57" s="75"/>
      <c r="AB57" s="75"/>
      <c r="AC57" s="75"/>
      <c r="AD57" s="75"/>
      <c r="AE57" s="67"/>
      <c r="AF57" s="97">
        <v>2</v>
      </c>
      <c r="AG57" s="98">
        <v>0</v>
      </c>
      <c r="AH57" s="98">
        <v>1</v>
      </c>
      <c r="AI57" s="98" t="s">
        <v>28</v>
      </c>
      <c r="AJ57" s="99">
        <v>4</v>
      </c>
      <c r="AK57" s="69"/>
      <c r="AL57" s="69"/>
      <c r="AM57" s="69"/>
      <c r="AN57" s="69"/>
      <c r="AO57" s="144"/>
      <c r="AP57" s="79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</row>
    <row r="58" spans="1:1182" s="13" customFormat="1" x14ac:dyDescent="0.2">
      <c r="A58" s="63" t="s">
        <v>162</v>
      </c>
      <c r="B58" s="213" t="s">
        <v>163</v>
      </c>
      <c r="C58" s="96" t="s">
        <v>164</v>
      </c>
      <c r="D58" s="65" t="s">
        <v>31</v>
      </c>
      <c r="E58" s="66">
        <f t="shared" si="23"/>
        <v>4</v>
      </c>
      <c r="F58" s="115">
        <v>4</v>
      </c>
      <c r="G58" s="141"/>
      <c r="H58" s="75"/>
      <c r="I58" s="75"/>
      <c r="J58" s="75"/>
      <c r="K58" s="75"/>
      <c r="L58" s="141"/>
      <c r="M58" s="75"/>
      <c r="N58" s="75"/>
      <c r="O58" s="75"/>
      <c r="P58" s="143"/>
      <c r="Q58" s="75"/>
      <c r="R58" s="75"/>
      <c r="S58" s="75"/>
      <c r="T58" s="75"/>
      <c r="U58" s="143"/>
      <c r="V58" s="75"/>
      <c r="W58" s="75"/>
      <c r="X58" s="75"/>
      <c r="Y58" s="75"/>
      <c r="Z58" s="143"/>
      <c r="AA58" s="75"/>
      <c r="AB58" s="75"/>
      <c r="AC58" s="75"/>
      <c r="AD58" s="75"/>
      <c r="AE58" s="67"/>
      <c r="AF58" s="97">
        <v>2</v>
      </c>
      <c r="AG58" s="98">
        <v>0</v>
      </c>
      <c r="AH58" s="98">
        <v>2</v>
      </c>
      <c r="AI58" s="98" t="s">
        <v>28</v>
      </c>
      <c r="AJ58" s="99">
        <v>4</v>
      </c>
      <c r="AK58" s="69"/>
      <c r="AL58" s="69"/>
      <c r="AM58" s="69"/>
      <c r="AN58" s="69"/>
      <c r="AO58" s="144"/>
      <c r="AP58" s="79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</row>
    <row r="59" spans="1:1182" s="13" customFormat="1" x14ac:dyDescent="0.2">
      <c r="A59" s="63" t="s">
        <v>165</v>
      </c>
      <c r="B59" s="213" t="s">
        <v>141</v>
      </c>
      <c r="C59" s="96" t="s">
        <v>142</v>
      </c>
      <c r="D59" s="124"/>
      <c r="E59" s="66">
        <f t="shared" si="23"/>
        <v>2</v>
      </c>
      <c r="F59" s="115">
        <v>3</v>
      </c>
      <c r="G59" s="141"/>
      <c r="H59" s="75"/>
      <c r="I59" s="75"/>
      <c r="J59" s="75"/>
      <c r="K59" s="75"/>
      <c r="L59" s="141"/>
      <c r="M59" s="75"/>
      <c r="N59" s="75"/>
      <c r="O59" s="75"/>
      <c r="P59" s="143"/>
      <c r="Q59" s="75"/>
      <c r="R59" s="75"/>
      <c r="S59" s="75"/>
      <c r="T59" s="75"/>
      <c r="U59" s="143"/>
      <c r="V59" s="75"/>
      <c r="W59" s="75"/>
      <c r="X59" s="75"/>
      <c r="Y59" s="75"/>
      <c r="Z59" s="143"/>
      <c r="AA59" s="75"/>
      <c r="AB59" s="75"/>
      <c r="AC59" s="75"/>
      <c r="AD59" s="75"/>
      <c r="AE59" s="67"/>
      <c r="AF59" s="152">
        <v>0</v>
      </c>
      <c r="AG59" s="153">
        <v>0</v>
      </c>
      <c r="AH59" s="153">
        <v>2</v>
      </c>
      <c r="AI59" s="153" t="s">
        <v>32</v>
      </c>
      <c r="AJ59" s="154">
        <v>3</v>
      </c>
      <c r="AK59" s="69"/>
      <c r="AL59" s="69"/>
      <c r="AM59" s="69"/>
      <c r="AN59" s="69"/>
      <c r="AO59" s="144"/>
      <c r="AP59" s="79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</row>
    <row r="60" spans="1:1182" s="13" customFormat="1" ht="13.5" thickBot="1" x14ac:dyDescent="0.25">
      <c r="A60" s="63" t="s">
        <v>166</v>
      </c>
      <c r="B60" s="215" t="s">
        <v>150</v>
      </c>
      <c r="C60" s="64" t="s">
        <v>151</v>
      </c>
      <c r="D60" s="130"/>
      <c r="E60" s="66">
        <f t="shared" si="23"/>
        <v>2</v>
      </c>
      <c r="F60" s="67">
        <f t="shared" si="20"/>
        <v>4</v>
      </c>
      <c r="G60" s="141"/>
      <c r="H60" s="75"/>
      <c r="I60" s="75"/>
      <c r="J60" s="75"/>
      <c r="K60" s="75"/>
      <c r="L60" s="141"/>
      <c r="M60" s="75"/>
      <c r="N60" s="75"/>
      <c r="O60" s="75"/>
      <c r="P60" s="143"/>
      <c r="Q60" s="75"/>
      <c r="R60" s="75"/>
      <c r="S60" s="75"/>
      <c r="T60" s="75"/>
      <c r="U60" s="143"/>
      <c r="V60" s="75"/>
      <c r="W60" s="75"/>
      <c r="X60" s="75"/>
      <c r="Y60" s="75"/>
      <c r="Z60" s="143"/>
      <c r="AA60" s="75"/>
      <c r="AB60" s="75"/>
      <c r="AC60" s="75"/>
      <c r="AD60" s="75"/>
      <c r="AE60" s="155"/>
      <c r="AF60" s="156">
        <v>0</v>
      </c>
      <c r="AG60" s="157">
        <v>0</v>
      </c>
      <c r="AH60" s="157">
        <v>2</v>
      </c>
      <c r="AI60" s="157" t="s">
        <v>32</v>
      </c>
      <c r="AJ60" s="158">
        <v>4</v>
      </c>
      <c r="AK60" s="69"/>
      <c r="AL60" s="69"/>
      <c r="AM60" s="69"/>
      <c r="AN60" s="69"/>
      <c r="AO60" s="144"/>
      <c r="AP60" s="79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</row>
    <row r="61" spans="1:1182" ht="13.5" thickBot="1" x14ac:dyDescent="0.25">
      <c r="A61" s="159"/>
      <c r="B61" s="160" t="s">
        <v>167</v>
      </c>
      <c r="C61" s="161"/>
      <c r="D61" s="162"/>
      <c r="E61" s="61">
        <v>8</v>
      </c>
      <c r="F61" s="138">
        <v>12</v>
      </c>
      <c r="G61" s="139">
        <f t="shared" ref="G61:AO61" si="24">SUM(G62:G63)</f>
        <v>1</v>
      </c>
      <c r="H61" s="45">
        <f t="shared" si="24"/>
        <v>1</v>
      </c>
      <c r="I61" s="45">
        <f t="shared" si="24"/>
        <v>0</v>
      </c>
      <c r="J61" s="45">
        <f t="shared" si="24"/>
        <v>0</v>
      </c>
      <c r="K61" s="140">
        <f t="shared" si="24"/>
        <v>3</v>
      </c>
      <c r="L61" s="45">
        <f t="shared" si="24"/>
        <v>1</v>
      </c>
      <c r="M61" s="45">
        <f t="shared" si="24"/>
        <v>1</v>
      </c>
      <c r="N61" s="45">
        <f t="shared" si="24"/>
        <v>0</v>
      </c>
      <c r="O61" s="45">
        <f t="shared" si="24"/>
        <v>0</v>
      </c>
      <c r="P61" s="45">
        <f t="shared" si="24"/>
        <v>3</v>
      </c>
      <c r="Q61" s="139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140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139">
        <v>1</v>
      </c>
      <c r="AB61" s="45">
        <v>1</v>
      </c>
      <c r="AC61" s="45">
        <f t="shared" si="24"/>
        <v>0</v>
      </c>
      <c r="AD61" s="45">
        <f t="shared" si="24"/>
        <v>0</v>
      </c>
      <c r="AE61" s="140">
        <f t="shared" si="24"/>
        <v>0</v>
      </c>
      <c r="AF61" s="45">
        <v>1</v>
      </c>
      <c r="AG61" s="45">
        <v>1</v>
      </c>
      <c r="AH61" s="45">
        <f t="shared" si="24"/>
        <v>0</v>
      </c>
      <c r="AI61" s="45">
        <f t="shared" si="24"/>
        <v>0</v>
      </c>
      <c r="AJ61" s="45">
        <f t="shared" si="24"/>
        <v>0</v>
      </c>
      <c r="AK61" s="139">
        <f t="shared" si="24"/>
        <v>0</v>
      </c>
      <c r="AL61" s="45">
        <f t="shared" si="24"/>
        <v>0</v>
      </c>
      <c r="AM61" s="45">
        <f t="shared" si="24"/>
        <v>0</v>
      </c>
      <c r="AN61" s="45">
        <f t="shared" si="24"/>
        <v>0</v>
      </c>
      <c r="AO61" s="140">
        <f t="shared" si="24"/>
        <v>0</v>
      </c>
      <c r="AP61" s="62"/>
    </row>
    <row r="62" spans="1:1182" x14ac:dyDescent="0.2">
      <c r="A62" s="231" t="s">
        <v>168</v>
      </c>
      <c r="B62" s="216" t="s">
        <v>169</v>
      </c>
      <c r="C62" s="64" t="s">
        <v>170</v>
      </c>
      <c r="D62" s="119"/>
      <c r="E62" s="66">
        <f>G62+H62+I62+L62+M62+N62+Q62+R62+S62+V62+W62+X62+AA62+AB62+AC62+AF62+AG62+AH62+AK62+AL62+AM62</f>
        <v>2</v>
      </c>
      <c r="F62" s="67">
        <f t="shared" ref="F62:F63" si="25">K62+P62+U62+Z62+AE62+AJ62+AO62</f>
        <v>3</v>
      </c>
      <c r="G62" s="68">
        <v>1</v>
      </c>
      <c r="H62" s="69">
        <v>1</v>
      </c>
      <c r="I62" s="163">
        <v>0</v>
      </c>
      <c r="J62" s="69" t="s">
        <v>28</v>
      </c>
      <c r="K62" s="70">
        <v>3</v>
      </c>
      <c r="L62" s="69"/>
      <c r="M62" s="69"/>
      <c r="N62" s="69"/>
      <c r="O62" s="69"/>
      <c r="P62" s="164"/>
      <c r="Q62" s="68"/>
      <c r="R62" s="69"/>
      <c r="S62" s="69"/>
      <c r="T62" s="69"/>
      <c r="U62" s="70"/>
      <c r="V62" s="69"/>
      <c r="W62" s="69"/>
      <c r="X62" s="69"/>
      <c r="Y62" s="69"/>
      <c r="Z62" s="71"/>
      <c r="AA62" s="68"/>
      <c r="AB62" s="132"/>
      <c r="AC62" s="132"/>
      <c r="AD62" s="132"/>
      <c r="AE62" s="76"/>
      <c r="AF62" s="142"/>
      <c r="AG62" s="142"/>
      <c r="AH62" s="142"/>
      <c r="AI62" s="142"/>
      <c r="AJ62" s="73"/>
      <c r="AK62" s="165"/>
      <c r="AL62" s="166"/>
      <c r="AM62" s="166"/>
      <c r="AN62" s="166"/>
      <c r="AO62" s="167"/>
      <c r="AP62" s="168"/>
    </row>
    <row r="63" spans="1:1182" x14ac:dyDescent="0.2">
      <c r="A63" s="231" t="s">
        <v>171</v>
      </c>
      <c r="B63" s="217" t="s">
        <v>169</v>
      </c>
      <c r="C63" s="64" t="s">
        <v>172</v>
      </c>
      <c r="D63" s="124"/>
      <c r="E63" s="66">
        <f t="shared" ref="E63" si="26">G63+H63+I63+L63+M63+N63+Q63+R63+S63+V63+W63+X63+AA63+AB63+AC63+AF63+AG63+AH63+AK63+AL63+AM63</f>
        <v>2</v>
      </c>
      <c r="F63" s="67">
        <f t="shared" si="25"/>
        <v>3</v>
      </c>
      <c r="G63" s="84"/>
      <c r="H63" s="85"/>
      <c r="I63" s="85"/>
      <c r="J63" s="85"/>
      <c r="K63" s="86"/>
      <c r="L63" s="54">
        <v>1</v>
      </c>
      <c r="M63" s="54">
        <v>1</v>
      </c>
      <c r="N63" s="54">
        <v>0</v>
      </c>
      <c r="O63" s="54" t="s">
        <v>28</v>
      </c>
      <c r="P63" s="2">
        <v>3</v>
      </c>
      <c r="Q63" s="109"/>
      <c r="R63" s="54"/>
      <c r="S63" s="54"/>
      <c r="T63" s="54"/>
      <c r="U63" s="110"/>
      <c r="V63" s="54"/>
      <c r="W63" s="54"/>
      <c r="X63" s="54"/>
      <c r="Y63" s="54"/>
      <c r="Z63" s="2"/>
      <c r="AA63" s="109"/>
      <c r="AB63" s="53"/>
      <c r="AC63" s="53"/>
      <c r="AD63" s="53"/>
      <c r="AE63" s="114"/>
      <c r="AF63" s="111"/>
      <c r="AG63" s="111"/>
      <c r="AH63" s="111"/>
      <c r="AI63" s="111"/>
      <c r="AJ63" s="112"/>
      <c r="AK63" s="169"/>
      <c r="AL63" s="170"/>
      <c r="AM63" s="170"/>
      <c r="AN63" s="170"/>
      <c r="AO63" s="171"/>
      <c r="AP63" s="172"/>
    </row>
    <row r="64" spans="1:1182" x14ac:dyDescent="0.2">
      <c r="A64" s="181" t="s">
        <v>173</v>
      </c>
      <c r="B64" s="217" t="s">
        <v>169</v>
      </c>
      <c r="C64" s="94" t="s">
        <v>174</v>
      </c>
      <c r="D64" s="65"/>
      <c r="E64" s="65">
        <v>2</v>
      </c>
      <c r="F64" s="65">
        <v>3</v>
      </c>
      <c r="G64" s="68"/>
      <c r="H64" s="69"/>
      <c r="I64" s="69"/>
      <c r="J64" s="69"/>
      <c r="K64" s="70"/>
      <c r="L64" s="68"/>
      <c r="M64" s="69"/>
      <c r="N64" s="69"/>
      <c r="O64" s="69"/>
      <c r="P64" s="70"/>
      <c r="Q64" s="68"/>
      <c r="R64" s="69"/>
      <c r="S64" s="69"/>
      <c r="T64" s="69"/>
      <c r="U64" s="70"/>
      <c r="V64" s="68"/>
      <c r="W64" s="69"/>
      <c r="X64" s="69"/>
      <c r="Y64" s="69"/>
      <c r="Z64" s="70"/>
      <c r="AA64" s="68">
        <v>1</v>
      </c>
      <c r="AB64" s="69">
        <v>1</v>
      </c>
      <c r="AC64" s="69">
        <v>0</v>
      </c>
      <c r="AD64" s="69" t="s">
        <v>28</v>
      </c>
      <c r="AE64" s="70">
        <v>3</v>
      </c>
      <c r="AF64" s="68"/>
      <c r="AG64" s="69"/>
      <c r="AH64" s="69"/>
      <c r="AI64" s="69"/>
      <c r="AJ64" s="70"/>
      <c r="AK64" s="68"/>
      <c r="AL64" s="69"/>
      <c r="AM64" s="69"/>
      <c r="AN64" s="69"/>
      <c r="AO64" s="70"/>
      <c r="AP64" s="77"/>
    </row>
    <row r="65" spans="1:1182" ht="13.5" thickBot="1" x14ac:dyDescent="0.25">
      <c r="A65" s="182" t="s">
        <v>175</v>
      </c>
      <c r="B65" s="218" t="s">
        <v>169</v>
      </c>
      <c r="C65" s="94" t="s">
        <v>176</v>
      </c>
      <c r="D65" s="183"/>
      <c r="E65" s="183">
        <v>2</v>
      </c>
      <c r="F65" s="183">
        <v>3</v>
      </c>
      <c r="G65" s="156"/>
      <c r="H65" s="157"/>
      <c r="I65" s="157"/>
      <c r="J65" s="157"/>
      <c r="K65" s="158"/>
      <c r="L65" s="156"/>
      <c r="M65" s="157"/>
      <c r="N65" s="157"/>
      <c r="O65" s="157"/>
      <c r="P65" s="158"/>
      <c r="Q65" s="156"/>
      <c r="R65" s="157"/>
      <c r="S65" s="157"/>
      <c r="T65" s="157"/>
      <c r="U65" s="158"/>
      <c r="V65" s="156"/>
      <c r="W65" s="157"/>
      <c r="X65" s="157"/>
      <c r="Y65" s="157"/>
      <c r="Z65" s="158"/>
      <c r="AA65" s="156"/>
      <c r="AB65" s="157"/>
      <c r="AC65" s="157"/>
      <c r="AD65" s="157"/>
      <c r="AE65" s="158"/>
      <c r="AF65" s="156">
        <v>1</v>
      </c>
      <c r="AG65" s="157">
        <v>1</v>
      </c>
      <c r="AH65" s="157">
        <v>0</v>
      </c>
      <c r="AI65" s="157" t="s">
        <v>28</v>
      </c>
      <c r="AJ65" s="158">
        <v>3</v>
      </c>
      <c r="AK65" s="156"/>
      <c r="AL65" s="157"/>
      <c r="AM65" s="157"/>
      <c r="AN65" s="157"/>
      <c r="AO65" s="158"/>
      <c r="AP65" s="184"/>
    </row>
    <row r="66" spans="1:1182" s="15" customFormat="1" ht="13.5" customHeight="1" thickBot="1" x14ac:dyDescent="0.25">
      <c r="A66" s="173"/>
      <c r="B66" s="253" t="s">
        <v>177</v>
      </c>
      <c r="C66" s="254"/>
      <c r="D66" s="118"/>
      <c r="E66" s="174">
        <f t="shared" ref="E66:AO66" si="27">SUM(E67:E71)</f>
        <v>5</v>
      </c>
      <c r="F66" s="175">
        <f t="shared" si="27"/>
        <v>4</v>
      </c>
      <c r="G66" s="159">
        <f t="shared" si="27"/>
        <v>0</v>
      </c>
      <c r="H66" s="205">
        <f t="shared" si="27"/>
        <v>2</v>
      </c>
      <c r="I66" s="205">
        <f t="shared" si="27"/>
        <v>0</v>
      </c>
      <c r="J66" s="205">
        <f t="shared" si="27"/>
        <v>0</v>
      </c>
      <c r="K66" s="203">
        <f t="shared" si="27"/>
        <v>1</v>
      </c>
      <c r="L66" s="159">
        <f t="shared" si="27"/>
        <v>0</v>
      </c>
      <c r="M66" s="205">
        <f t="shared" si="27"/>
        <v>1</v>
      </c>
      <c r="N66" s="205">
        <f t="shared" si="27"/>
        <v>0</v>
      </c>
      <c r="O66" s="205">
        <f t="shared" si="27"/>
        <v>0</v>
      </c>
      <c r="P66" s="203">
        <f t="shared" si="27"/>
        <v>1</v>
      </c>
      <c r="Q66" s="159">
        <f t="shared" si="27"/>
        <v>0</v>
      </c>
      <c r="R66" s="205">
        <f t="shared" si="27"/>
        <v>1</v>
      </c>
      <c r="S66" s="205">
        <f t="shared" si="27"/>
        <v>0</v>
      </c>
      <c r="T66" s="205">
        <f t="shared" si="27"/>
        <v>0</v>
      </c>
      <c r="U66" s="203">
        <f t="shared" si="27"/>
        <v>1</v>
      </c>
      <c r="V66" s="159">
        <f t="shared" si="27"/>
        <v>0</v>
      </c>
      <c r="W66" s="205">
        <f t="shared" si="27"/>
        <v>1</v>
      </c>
      <c r="X66" s="205">
        <f t="shared" si="27"/>
        <v>0</v>
      </c>
      <c r="Y66" s="205">
        <f t="shared" si="27"/>
        <v>0</v>
      </c>
      <c r="Z66" s="203">
        <f t="shared" si="27"/>
        <v>1</v>
      </c>
      <c r="AA66" s="159">
        <f t="shared" si="27"/>
        <v>0</v>
      </c>
      <c r="AB66" s="205">
        <f t="shared" si="27"/>
        <v>0</v>
      </c>
      <c r="AC66" s="205">
        <f t="shared" si="27"/>
        <v>0</v>
      </c>
      <c r="AD66" s="205">
        <f t="shared" si="27"/>
        <v>0</v>
      </c>
      <c r="AE66" s="203">
        <f t="shared" si="27"/>
        <v>0</v>
      </c>
      <c r="AF66" s="159">
        <f t="shared" si="27"/>
        <v>0</v>
      </c>
      <c r="AG66" s="205">
        <f t="shared" si="27"/>
        <v>0</v>
      </c>
      <c r="AH66" s="205">
        <f t="shared" si="27"/>
        <v>0</v>
      </c>
      <c r="AI66" s="205">
        <f t="shared" si="27"/>
        <v>0</v>
      </c>
      <c r="AJ66" s="203">
        <f t="shared" si="27"/>
        <v>0</v>
      </c>
      <c r="AK66" s="159">
        <f t="shared" si="27"/>
        <v>0</v>
      </c>
      <c r="AL66" s="205">
        <f t="shared" si="27"/>
        <v>0</v>
      </c>
      <c r="AM66" s="205">
        <f t="shared" si="27"/>
        <v>0</v>
      </c>
      <c r="AN66" s="205">
        <f t="shared" si="27"/>
        <v>0</v>
      </c>
      <c r="AO66" s="203">
        <f t="shared" si="27"/>
        <v>0</v>
      </c>
      <c r="AP66" s="176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</row>
    <row r="67" spans="1:1182" x14ac:dyDescent="0.2">
      <c r="A67" s="177" t="s">
        <v>178</v>
      </c>
      <c r="B67" s="148" t="s">
        <v>205</v>
      </c>
      <c r="C67" s="94" t="s">
        <v>179</v>
      </c>
      <c r="D67" s="178"/>
      <c r="E67" s="178">
        <f>G67+H67+I67+L67+M67+N67+Q67+R67+S67+V67+W67+X67+AA67+AB67+AC67+AF67+AG67+AH67+AK67+AL67+AM67</f>
        <v>1</v>
      </c>
      <c r="F67" s="178">
        <v>1</v>
      </c>
      <c r="G67" s="149">
        <v>0</v>
      </c>
      <c r="H67" s="150">
        <v>1</v>
      </c>
      <c r="I67" s="150">
        <v>0</v>
      </c>
      <c r="J67" s="150" t="s">
        <v>180</v>
      </c>
      <c r="K67" s="151">
        <v>1</v>
      </c>
      <c r="L67" s="149"/>
      <c r="M67" s="150"/>
      <c r="N67" s="150"/>
      <c r="O67" s="150"/>
      <c r="P67" s="151"/>
      <c r="Q67" s="149"/>
      <c r="R67" s="150"/>
      <c r="S67" s="150"/>
      <c r="T67" s="150"/>
      <c r="U67" s="151"/>
      <c r="V67" s="149"/>
      <c r="W67" s="150"/>
      <c r="X67" s="150"/>
      <c r="Y67" s="150"/>
      <c r="Z67" s="151"/>
      <c r="AA67" s="149"/>
      <c r="AB67" s="150"/>
      <c r="AC67" s="150"/>
      <c r="AD67" s="150"/>
      <c r="AE67" s="151"/>
      <c r="AF67" s="149"/>
      <c r="AG67" s="150"/>
      <c r="AH67" s="150"/>
      <c r="AI67" s="150"/>
      <c r="AJ67" s="151"/>
      <c r="AK67" s="149"/>
      <c r="AL67" s="150"/>
      <c r="AM67" s="150"/>
      <c r="AN67" s="150"/>
      <c r="AO67" s="151"/>
      <c r="AP67" s="179"/>
    </row>
    <row r="68" spans="1:1182" x14ac:dyDescent="0.2">
      <c r="A68" s="180" t="s">
        <v>181</v>
      </c>
      <c r="B68" s="83" t="s">
        <v>206</v>
      </c>
      <c r="C68" s="94" t="s">
        <v>182</v>
      </c>
      <c r="D68" s="65"/>
      <c r="E68" s="65">
        <f>G68+H68+I68+L68+M68+N68+Q68+R68+S68+V68+W68+X68+AA68+AB68+AC68+AF68+AG68+AH68+AK68+AL68+AM68</f>
        <v>1</v>
      </c>
      <c r="F68" s="65">
        <v>1</v>
      </c>
      <c r="G68" s="68"/>
      <c r="H68" s="69"/>
      <c r="I68" s="69"/>
      <c r="J68" s="69"/>
      <c r="K68" s="70"/>
      <c r="L68" s="68">
        <v>0</v>
      </c>
      <c r="M68" s="69">
        <v>1</v>
      </c>
      <c r="N68" s="69">
        <v>0</v>
      </c>
      <c r="O68" s="69" t="s">
        <v>183</v>
      </c>
      <c r="P68" s="70">
        <v>1</v>
      </c>
      <c r="Q68" s="68"/>
      <c r="R68" s="69"/>
      <c r="S68" s="69"/>
      <c r="T68" s="69"/>
      <c r="U68" s="70"/>
      <c r="V68" s="68"/>
      <c r="W68" s="69"/>
      <c r="X68" s="69"/>
      <c r="Y68" s="69"/>
      <c r="Z68" s="70"/>
      <c r="AA68" s="68"/>
      <c r="AB68" s="69"/>
      <c r="AC68" s="69"/>
      <c r="AD68" s="69"/>
      <c r="AE68" s="70"/>
      <c r="AF68" s="68"/>
      <c r="AG68" s="69"/>
      <c r="AH68" s="69"/>
      <c r="AI68" s="69"/>
      <c r="AJ68" s="70"/>
      <c r="AK68" s="68"/>
      <c r="AL68" s="69"/>
      <c r="AM68" s="69"/>
      <c r="AN68" s="69"/>
      <c r="AO68" s="70"/>
      <c r="AP68" s="77"/>
    </row>
    <row r="69" spans="1:1182" x14ac:dyDescent="0.2">
      <c r="A69" s="180" t="s">
        <v>184</v>
      </c>
      <c r="B69" s="83" t="s">
        <v>207</v>
      </c>
      <c r="C69" s="94" t="s">
        <v>185</v>
      </c>
      <c r="D69" s="65"/>
      <c r="E69" s="65">
        <f t="shared" ref="E69:E70" si="28">G69+H69+I69+L69+M69+N69+Q69+R69+S69+V69+W69+X69+AA69+AB69+AC69+AF69+AG69+AH69+AK69+AL69+AM69</f>
        <v>1</v>
      </c>
      <c r="F69" s="65">
        <v>1</v>
      </c>
      <c r="G69" s="68"/>
      <c r="H69" s="69"/>
      <c r="I69" s="69"/>
      <c r="J69" s="69"/>
      <c r="K69" s="70"/>
      <c r="L69" s="68"/>
      <c r="M69" s="69"/>
      <c r="N69" s="69"/>
      <c r="O69" s="69"/>
      <c r="P69" s="70"/>
      <c r="Q69" s="68">
        <v>0</v>
      </c>
      <c r="R69" s="69">
        <v>1</v>
      </c>
      <c r="S69" s="69">
        <v>0</v>
      </c>
      <c r="T69" s="69" t="s">
        <v>183</v>
      </c>
      <c r="U69" s="70">
        <v>1</v>
      </c>
      <c r="V69" s="68"/>
      <c r="W69" s="69"/>
      <c r="X69" s="69"/>
      <c r="Y69" s="69"/>
      <c r="Z69" s="70"/>
      <c r="AA69" s="68"/>
      <c r="AB69" s="69"/>
      <c r="AC69" s="69"/>
      <c r="AD69" s="69"/>
      <c r="AE69" s="70"/>
      <c r="AF69" s="68"/>
      <c r="AG69" s="69"/>
      <c r="AH69" s="69"/>
      <c r="AI69" s="69"/>
      <c r="AJ69" s="70"/>
      <c r="AK69" s="68"/>
      <c r="AL69" s="69"/>
      <c r="AM69" s="69"/>
      <c r="AN69" s="69"/>
      <c r="AO69" s="70"/>
      <c r="AP69" s="77"/>
    </row>
    <row r="70" spans="1:1182" x14ac:dyDescent="0.2">
      <c r="A70" s="180" t="s">
        <v>186</v>
      </c>
      <c r="B70" s="83" t="s">
        <v>208</v>
      </c>
      <c r="C70" s="94" t="s">
        <v>187</v>
      </c>
      <c r="D70" s="65"/>
      <c r="E70" s="65">
        <f t="shared" si="28"/>
        <v>1</v>
      </c>
      <c r="F70" s="65">
        <v>1</v>
      </c>
      <c r="G70" s="68"/>
      <c r="H70" s="69"/>
      <c r="I70" s="69"/>
      <c r="J70" s="69"/>
      <c r="K70" s="70"/>
      <c r="L70" s="68"/>
      <c r="M70" s="69"/>
      <c r="N70" s="69"/>
      <c r="O70" s="69"/>
      <c r="P70" s="70"/>
      <c r="Q70" s="68"/>
      <c r="R70" s="69"/>
      <c r="S70" s="69"/>
      <c r="T70" s="69"/>
      <c r="U70" s="70"/>
      <c r="V70" s="68">
        <v>0</v>
      </c>
      <c r="W70" s="69">
        <v>1</v>
      </c>
      <c r="X70" s="69">
        <v>0</v>
      </c>
      <c r="Y70" s="69" t="s">
        <v>183</v>
      </c>
      <c r="Z70" s="70">
        <v>1</v>
      </c>
      <c r="AA70" s="68"/>
      <c r="AB70" s="69"/>
      <c r="AC70" s="69"/>
      <c r="AD70" s="69"/>
      <c r="AE70" s="70"/>
      <c r="AF70" s="68"/>
      <c r="AG70" s="69"/>
      <c r="AH70" s="69"/>
      <c r="AI70" s="69"/>
      <c r="AJ70" s="70"/>
      <c r="AK70" s="68"/>
      <c r="AL70" s="69"/>
      <c r="AM70" s="69"/>
      <c r="AN70" s="69"/>
      <c r="AO70" s="70"/>
      <c r="AP70" s="77"/>
    </row>
    <row r="71" spans="1:1182" ht="12.6" customHeight="1" thickBot="1" x14ac:dyDescent="0.25">
      <c r="A71" s="180" t="s">
        <v>188</v>
      </c>
      <c r="B71" s="83" t="s">
        <v>189</v>
      </c>
      <c r="C71" s="94" t="s">
        <v>190</v>
      </c>
      <c r="D71" s="65"/>
      <c r="E71" s="65">
        <v>1</v>
      </c>
      <c r="F71" s="65">
        <v>0</v>
      </c>
      <c r="G71" s="68">
        <v>0</v>
      </c>
      <c r="H71" s="69">
        <v>1</v>
      </c>
      <c r="I71" s="69">
        <v>0</v>
      </c>
      <c r="J71" s="69" t="s">
        <v>180</v>
      </c>
      <c r="K71" s="70">
        <v>0</v>
      </c>
      <c r="L71" s="68"/>
      <c r="M71" s="69"/>
      <c r="N71" s="69"/>
      <c r="O71" s="69"/>
      <c r="P71" s="70"/>
      <c r="Q71" s="68"/>
      <c r="R71" s="69"/>
      <c r="S71" s="69"/>
      <c r="T71" s="69"/>
      <c r="U71" s="70"/>
      <c r="V71" s="68"/>
      <c r="W71" s="69"/>
      <c r="X71" s="69"/>
      <c r="Y71" s="69"/>
      <c r="Z71" s="70"/>
      <c r="AA71" s="68"/>
      <c r="AB71" s="69"/>
      <c r="AC71" s="69"/>
      <c r="AD71" s="69"/>
      <c r="AE71" s="70"/>
      <c r="AF71" s="68"/>
      <c r="AG71" s="69"/>
      <c r="AH71" s="69"/>
      <c r="AI71" s="69"/>
      <c r="AJ71" s="70"/>
      <c r="AK71" s="68"/>
      <c r="AL71" s="69"/>
      <c r="AM71" s="69"/>
      <c r="AN71" s="69"/>
      <c r="AO71" s="70"/>
      <c r="AP71" s="77"/>
    </row>
    <row r="72" spans="1:1182" ht="13.5" thickBot="1" x14ac:dyDescent="0.25">
      <c r="A72" s="57"/>
      <c r="B72" s="248" t="s">
        <v>191</v>
      </c>
      <c r="C72" s="209" t="s">
        <v>192</v>
      </c>
      <c r="D72" s="138"/>
      <c r="E72" s="61">
        <v>33</v>
      </c>
      <c r="F72" s="61">
        <v>20</v>
      </c>
      <c r="G72" s="185">
        <v>0</v>
      </c>
      <c r="H72" s="186">
        <v>0</v>
      </c>
      <c r="I72" s="186">
        <v>0</v>
      </c>
      <c r="J72" s="138">
        <v>0</v>
      </c>
      <c r="K72" s="187">
        <v>0</v>
      </c>
      <c r="L72" s="185">
        <v>0</v>
      </c>
      <c r="M72" s="186">
        <v>0</v>
      </c>
      <c r="N72" s="186">
        <v>0</v>
      </c>
      <c r="O72" s="138">
        <v>0</v>
      </c>
      <c r="P72" s="187">
        <v>0</v>
      </c>
      <c r="Q72" s="185">
        <v>0</v>
      </c>
      <c r="R72" s="186">
        <v>0</v>
      </c>
      <c r="S72" s="186">
        <v>0</v>
      </c>
      <c r="T72" s="138">
        <v>0</v>
      </c>
      <c r="U72" s="187">
        <v>0</v>
      </c>
      <c r="V72" s="185">
        <v>0</v>
      </c>
      <c r="W72" s="186">
        <v>0</v>
      </c>
      <c r="X72" s="186">
        <v>0</v>
      </c>
      <c r="Y72" s="138">
        <v>0</v>
      </c>
      <c r="Z72" s="187">
        <v>0</v>
      </c>
      <c r="AA72" s="185">
        <v>0</v>
      </c>
      <c r="AB72" s="186">
        <v>0</v>
      </c>
      <c r="AC72" s="186">
        <v>0</v>
      </c>
      <c r="AD72" s="138">
        <v>0</v>
      </c>
      <c r="AE72" s="187">
        <v>0</v>
      </c>
      <c r="AF72" s="185">
        <v>0</v>
      </c>
      <c r="AG72" s="186">
        <v>0</v>
      </c>
      <c r="AH72" s="186">
        <v>0</v>
      </c>
      <c r="AI72" s="138">
        <v>0</v>
      </c>
      <c r="AJ72" s="187">
        <v>0</v>
      </c>
      <c r="AK72" s="185">
        <v>0</v>
      </c>
      <c r="AL72" s="186">
        <v>0</v>
      </c>
      <c r="AM72" s="186">
        <v>0</v>
      </c>
      <c r="AN72" s="138" t="s">
        <v>32</v>
      </c>
      <c r="AO72" s="187">
        <v>20</v>
      </c>
      <c r="AP72" s="134"/>
    </row>
    <row r="73" spans="1:1182" ht="13.5" thickBot="1" x14ac:dyDescent="0.25">
      <c r="A73" s="135"/>
      <c r="B73" s="219" t="s">
        <v>193</v>
      </c>
      <c r="C73" s="210" t="s">
        <v>194</v>
      </c>
      <c r="D73" s="139"/>
      <c r="E73" s="61">
        <f t="shared" ref="E73" si="29">G73+H73+I73+L73+M73+N73+Q73+R73+S73+V73+W73+X73+AA73+AB73+AC73+AF73+AG73+AH73+AK73+AL73+AM73</f>
        <v>0</v>
      </c>
      <c r="F73" s="61">
        <v>10</v>
      </c>
      <c r="G73" s="185">
        <v>0</v>
      </c>
      <c r="H73" s="186">
        <v>0</v>
      </c>
      <c r="I73" s="186">
        <v>0</v>
      </c>
      <c r="J73" s="186">
        <v>0</v>
      </c>
      <c r="K73" s="188">
        <v>0</v>
      </c>
      <c r="L73" s="185">
        <v>0</v>
      </c>
      <c r="M73" s="186">
        <v>0</v>
      </c>
      <c r="N73" s="186">
        <v>0</v>
      </c>
      <c r="O73" s="186">
        <v>0</v>
      </c>
      <c r="P73" s="188">
        <v>0</v>
      </c>
      <c r="Q73" s="185">
        <v>0</v>
      </c>
      <c r="R73" s="186">
        <v>0</v>
      </c>
      <c r="S73" s="186">
        <v>0</v>
      </c>
      <c r="T73" s="186">
        <v>0</v>
      </c>
      <c r="U73" s="188">
        <v>0</v>
      </c>
      <c r="V73" s="185">
        <v>0</v>
      </c>
      <c r="W73" s="186">
        <v>0</v>
      </c>
      <c r="X73" s="186">
        <v>0</v>
      </c>
      <c r="Y73" s="186">
        <v>0</v>
      </c>
      <c r="Z73" s="188">
        <v>0</v>
      </c>
      <c r="AA73" s="185">
        <v>0</v>
      </c>
      <c r="AB73" s="186">
        <v>0</v>
      </c>
      <c r="AC73" s="186">
        <v>0</v>
      </c>
      <c r="AD73" s="186">
        <v>0</v>
      </c>
      <c r="AE73" s="188">
        <v>0</v>
      </c>
      <c r="AF73" s="185">
        <v>0</v>
      </c>
      <c r="AG73" s="186">
        <v>0</v>
      </c>
      <c r="AH73" s="186">
        <v>0</v>
      </c>
      <c r="AI73" s="186">
        <v>0</v>
      </c>
      <c r="AJ73" s="188">
        <v>0</v>
      </c>
      <c r="AK73" s="185">
        <v>0</v>
      </c>
      <c r="AL73" s="186">
        <v>0</v>
      </c>
      <c r="AM73" s="186">
        <v>0</v>
      </c>
      <c r="AN73" s="138" t="s">
        <v>32</v>
      </c>
      <c r="AO73" s="187">
        <v>10</v>
      </c>
      <c r="AP73" s="62"/>
    </row>
    <row r="74" spans="1:1182" ht="13.5" thickBot="1" x14ac:dyDescent="0.25">
      <c r="A74" s="139"/>
      <c r="B74" s="59"/>
      <c r="C74" s="189" t="s">
        <v>195</v>
      </c>
      <c r="D74" s="57"/>
      <c r="E74" s="118">
        <f>E8+E29+E33+E45+E61+E66</f>
        <v>150</v>
      </c>
      <c r="F74" s="118">
        <f t="shared" ref="F74:AM74" si="30">F8+F29+F33+F45+F61+F66+F72+F73</f>
        <v>210</v>
      </c>
      <c r="G74" s="118">
        <f t="shared" si="30"/>
        <v>10</v>
      </c>
      <c r="H74" s="118">
        <f t="shared" si="30"/>
        <v>9</v>
      </c>
      <c r="I74" s="118">
        <f t="shared" si="30"/>
        <v>5</v>
      </c>
      <c r="J74" s="118">
        <f t="shared" si="30"/>
        <v>0</v>
      </c>
      <c r="K74" s="118">
        <f t="shared" si="30"/>
        <v>30</v>
      </c>
      <c r="L74" s="118">
        <f t="shared" si="30"/>
        <v>9</v>
      </c>
      <c r="M74" s="118">
        <f t="shared" si="30"/>
        <v>13</v>
      </c>
      <c r="N74" s="118">
        <f t="shared" si="30"/>
        <v>2</v>
      </c>
      <c r="O74" s="118">
        <f t="shared" si="30"/>
        <v>0</v>
      </c>
      <c r="P74" s="118">
        <f t="shared" si="30"/>
        <v>28</v>
      </c>
      <c r="Q74" s="118">
        <f t="shared" si="30"/>
        <v>11</v>
      </c>
      <c r="R74" s="118">
        <f t="shared" si="30"/>
        <v>18</v>
      </c>
      <c r="S74" s="118">
        <f t="shared" si="30"/>
        <v>0</v>
      </c>
      <c r="T74" s="118">
        <f t="shared" si="30"/>
        <v>0</v>
      </c>
      <c r="U74" s="118">
        <f t="shared" si="30"/>
        <v>33</v>
      </c>
      <c r="V74" s="118">
        <f t="shared" si="30"/>
        <v>12</v>
      </c>
      <c r="W74" s="118">
        <f t="shared" si="30"/>
        <v>11</v>
      </c>
      <c r="X74" s="118">
        <f t="shared" si="30"/>
        <v>2</v>
      </c>
      <c r="Y74" s="118">
        <f t="shared" si="30"/>
        <v>0</v>
      </c>
      <c r="Z74" s="118">
        <f t="shared" si="30"/>
        <v>28</v>
      </c>
      <c r="AA74" s="118">
        <f t="shared" si="30"/>
        <v>12</v>
      </c>
      <c r="AB74" s="118">
        <f t="shared" si="30"/>
        <v>12</v>
      </c>
      <c r="AC74" s="118">
        <f t="shared" si="30"/>
        <v>0</v>
      </c>
      <c r="AD74" s="118">
        <f t="shared" si="30"/>
        <v>0</v>
      </c>
      <c r="AE74" s="118">
        <f t="shared" si="30"/>
        <v>28</v>
      </c>
      <c r="AF74" s="118">
        <f t="shared" si="30"/>
        <v>9</v>
      </c>
      <c r="AG74" s="118">
        <f t="shared" si="30"/>
        <v>9</v>
      </c>
      <c r="AH74" s="118">
        <f t="shared" si="30"/>
        <v>6</v>
      </c>
      <c r="AI74" s="118">
        <f t="shared" si="30"/>
        <v>0</v>
      </c>
      <c r="AJ74" s="118">
        <f t="shared" si="30"/>
        <v>27</v>
      </c>
      <c r="AK74" s="118">
        <f t="shared" si="30"/>
        <v>0</v>
      </c>
      <c r="AL74" s="118">
        <f t="shared" si="30"/>
        <v>0</v>
      </c>
      <c r="AM74" s="118">
        <f t="shared" si="30"/>
        <v>0</v>
      </c>
      <c r="AN74" s="118">
        <v>0</v>
      </c>
      <c r="AO74" s="118">
        <f>AO8+AO29+AO33+AO45+AO61+AO66+AO72+AO73</f>
        <v>30</v>
      </c>
      <c r="AP74" s="62"/>
    </row>
    <row r="75" spans="1:1182" x14ac:dyDescent="0.2">
      <c r="A75" s="119"/>
      <c r="B75" s="190"/>
      <c r="C75" s="191" t="s">
        <v>196</v>
      </c>
      <c r="D75" s="124"/>
      <c r="E75" s="67">
        <f>J75+O75+T75+Y75+AD75+AI75+AN75</f>
        <v>1</v>
      </c>
      <c r="F75" s="232"/>
      <c r="G75" s="149"/>
      <c r="H75" s="150"/>
      <c r="I75" s="150"/>
      <c r="J75" s="150">
        <v>1</v>
      </c>
      <c r="K75" s="151"/>
      <c r="L75" s="149"/>
      <c r="M75" s="150"/>
      <c r="N75" s="150"/>
      <c r="O75" s="150">
        <v>0</v>
      </c>
      <c r="P75" s="151"/>
      <c r="Q75" s="149"/>
      <c r="R75" s="150"/>
      <c r="S75" s="150"/>
      <c r="T75" s="150">
        <v>0</v>
      </c>
      <c r="U75" s="151"/>
      <c r="V75" s="149"/>
      <c r="W75" s="150"/>
      <c r="X75" s="150"/>
      <c r="Y75" s="150">
        <v>0</v>
      </c>
      <c r="Z75" s="151"/>
      <c r="AA75" s="149"/>
      <c r="AB75" s="150"/>
      <c r="AC75" s="150"/>
      <c r="AD75" s="150">
        <v>0</v>
      </c>
      <c r="AE75" s="151"/>
      <c r="AF75" s="149"/>
      <c r="AG75" s="150"/>
      <c r="AH75" s="150"/>
      <c r="AI75" s="150">
        <v>0</v>
      </c>
      <c r="AJ75" s="151"/>
      <c r="AK75" s="149"/>
      <c r="AL75" s="150"/>
      <c r="AM75" s="150"/>
      <c r="AN75" s="150">
        <v>0</v>
      </c>
      <c r="AO75" s="151"/>
      <c r="AP75" s="77"/>
    </row>
    <row r="76" spans="1:1182" x14ac:dyDescent="0.2">
      <c r="A76" s="124"/>
      <c r="B76" s="192"/>
      <c r="C76" s="193" t="s">
        <v>197</v>
      </c>
      <c r="D76" s="124"/>
      <c r="E76" s="67">
        <f>J76+O76+T76+Y76+AD76+AI76+AN76</f>
        <v>22</v>
      </c>
      <c r="F76" s="233"/>
      <c r="G76" s="68"/>
      <c r="H76" s="69"/>
      <c r="I76" s="69"/>
      <c r="J76" s="69">
        <v>3</v>
      </c>
      <c r="K76" s="70"/>
      <c r="L76" s="68"/>
      <c r="M76" s="69"/>
      <c r="N76" s="69"/>
      <c r="O76" s="69">
        <v>3</v>
      </c>
      <c r="P76" s="70"/>
      <c r="Q76" s="68"/>
      <c r="R76" s="69"/>
      <c r="S76" s="69"/>
      <c r="T76" s="69">
        <v>4</v>
      </c>
      <c r="U76" s="70"/>
      <c r="V76" s="68"/>
      <c r="W76" s="69"/>
      <c r="X76" s="69"/>
      <c r="Y76" s="69">
        <v>3</v>
      </c>
      <c r="Z76" s="70"/>
      <c r="AA76" s="68"/>
      <c r="AB76" s="69"/>
      <c r="AC76" s="69"/>
      <c r="AD76" s="69">
        <v>4</v>
      </c>
      <c r="AE76" s="70"/>
      <c r="AF76" s="68"/>
      <c r="AG76" s="69"/>
      <c r="AH76" s="69"/>
      <c r="AI76" s="69">
        <v>5</v>
      </c>
      <c r="AJ76" s="70"/>
      <c r="AK76" s="68"/>
      <c r="AL76" s="69"/>
      <c r="AM76" s="69"/>
      <c r="AN76" s="69">
        <v>0</v>
      </c>
      <c r="AO76" s="70"/>
      <c r="AP76" s="77"/>
    </row>
    <row r="77" spans="1:1182" x14ac:dyDescent="0.2">
      <c r="A77" s="130"/>
      <c r="B77" s="194"/>
      <c r="C77" s="195" t="s">
        <v>198</v>
      </c>
      <c r="D77" s="124"/>
      <c r="E77" s="67">
        <f>J77+O77+T77+Y77+AD77+AI77+AN77</f>
        <v>4</v>
      </c>
      <c r="F77" s="233"/>
      <c r="G77" s="68"/>
      <c r="H77" s="69"/>
      <c r="I77" s="69"/>
      <c r="J77" s="69">
        <v>1</v>
      </c>
      <c r="K77" s="70"/>
      <c r="L77" s="68"/>
      <c r="M77" s="69"/>
      <c r="N77" s="69"/>
      <c r="O77" s="69">
        <v>1</v>
      </c>
      <c r="P77" s="70"/>
      <c r="Q77" s="68"/>
      <c r="R77" s="69"/>
      <c r="S77" s="69"/>
      <c r="T77" s="69">
        <v>1</v>
      </c>
      <c r="U77" s="70"/>
      <c r="V77" s="68"/>
      <c r="W77" s="69"/>
      <c r="X77" s="69"/>
      <c r="Y77" s="69">
        <v>1</v>
      </c>
      <c r="Z77" s="70"/>
      <c r="AA77" s="68"/>
      <c r="AB77" s="69"/>
      <c r="AC77" s="69"/>
      <c r="AD77" s="69">
        <v>0</v>
      </c>
      <c r="AE77" s="70"/>
      <c r="AF77" s="68"/>
      <c r="AG77" s="69"/>
      <c r="AH77" s="69"/>
      <c r="AI77" s="69">
        <v>0</v>
      </c>
      <c r="AJ77" s="70"/>
      <c r="AK77" s="68"/>
      <c r="AL77" s="69"/>
      <c r="AM77" s="69"/>
      <c r="AN77" s="69">
        <v>0</v>
      </c>
      <c r="AO77" s="70"/>
      <c r="AP77" s="126"/>
    </row>
    <row r="78" spans="1:1182" ht="13.5" thickBot="1" x14ac:dyDescent="0.25">
      <c r="A78" s="119"/>
      <c r="B78" s="190"/>
      <c r="C78" s="227" t="s">
        <v>199</v>
      </c>
      <c r="D78" s="124"/>
      <c r="E78" s="67">
        <f>J78+O78+T78+Y78+AD78+AI78+AN78</f>
        <v>25</v>
      </c>
      <c r="F78" s="234"/>
      <c r="G78" s="156"/>
      <c r="H78" s="157"/>
      <c r="I78" s="157"/>
      <c r="J78" s="157">
        <v>4</v>
      </c>
      <c r="K78" s="158"/>
      <c r="L78" s="156"/>
      <c r="M78" s="157"/>
      <c r="N78" s="157"/>
      <c r="O78" s="157">
        <v>4</v>
      </c>
      <c r="P78" s="158"/>
      <c r="Q78" s="156"/>
      <c r="R78" s="157"/>
      <c r="S78" s="157"/>
      <c r="T78" s="157">
        <v>4</v>
      </c>
      <c r="U78" s="158"/>
      <c r="V78" s="156"/>
      <c r="W78" s="157"/>
      <c r="X78" s="157"/>
      <c r="Y78" s="157">
        <v>4</v>
      </c>
      <c r="Z78" s="158"/>
      <c r="AA78" s="156"/>
      <c r="AB78" s="157"/>
      <c r="AC78" s="157"/>
      <c r="AD78" s="157">
        <v>4</v>
      </c>
      <c r="AE78" s="158"/>
      <c r="AF78" s="156"/>
      <c r="AG78" s="157"/>
      <c r="AH78" s="157"/>
      <c r="AI78" s="157">
        <v>3</v>
      </c>
      <c r="AJ78" s="158"/>
      <c r="AK78" s="156"/>
      <c r="AL78" s="157"/>
      <c r="AM78" s="157"/>
      <c r="AN78" s="157">
        <v>2</v>
      </c>
      <c r="AO78" s="158"/>
      <c r="AP78" s="134"/>
    </row>
    <row r="79" spans="1:1182" ht="13.5" thickBot="1" x14ac:dyDescent="0.25">
      <c r="A79" s="60"/>
      <c r="B79" s="46"/>
      <c r="C79" s="196" t="s">
        <v>200</v>
      </c>
      <c r="D79" s="57"/>
      <c r="E79" s="61">
        <f>SUM(E75:E78)</f>
        <v>52</v>
      </c>
      <c r="F79" s="138"/>
      <c r="G79" s="139">
        <f>SUM(G75:G77)</f>
        <v>0</v>
      </c>
      <c r="H79" s="139">
        <f t="shared" ref="H79:AO79" si="31">SUM(H75:H77)</f>
        <v>0</v>
      </c>
      <c r="I79" s="139">
        <f t="shared" si="31"/>
        <v>0</v>
      </c>
      <c r="J79" s="139">
        <f>SUM(J75:J78)</f>
        <v>9</v>
      </c>
      <c r="K79" s="139">
        <f t="shared" si="31"/>
        <v>0</v>
      </c>
      <c r="L79" s="139">
        <f t="shared" si="31"/>
        <v>0</v>
      </c>
      <c r="M79" s="139">
        <f t="shared" si="31"/>
        <v>0</v>
      </c>
      <c r="N79" s="139">
        <f t="shared" si="31"/>
        <v>0</v>
      </c>
      <c r="O79" s="139">
        <f>SUM(O75:O78)</f>
        <v>8</v>
      </c>
      <c r="P79" s="139">
        <f t="shared" si="31"/>
        <v>0</v>
      </c>
      <c r="Q79" s="139">
        <f t="shared" si="31"/>
        <v>0</v>
      </c>
      <c r="R79" s="139">
        <f t="shared" si="31"/>
        <v>0</v>
      </c>
      <c r="S79" s="139">
        <f t="shared" si="31"/>
        <v>0</v>
      </c>
      <c r="T79" s="139">
        <f>SUM(T75:T78)</f>
        <v>9</v>
      </c>
      <c r="U79" s="139">
        <f t="shared" si="31"/>
        <v>0</v>
      </c>
      <c r="V79" s="139">
        <f>SUM(V75:V77)</f>
        <v>0</v>
      </c>
      <c r="W79" s="139">
        <f>SUM(W75:W77)</f>
        <v>0</v>
      </c>
      <c r="X79" s="139">
        <f>SUM(X75:X77)</f>
        <v>0</v>
      </c>
      <c r="Y79" s="139">
        <f>SUM(Y75:Y78)</f>
        <v>8</v>
      </c>
      <c r="Z79" s="139">
        <f>SUM(Z75:Z77)</f>
        <v>0</v>
      </c>
      <c r="AA79" s="139">
        <f>SUM(AA75:AA77)</f>
        <v>0</v>
      </c>
      <c r="AB79" s="139">
        <f t="shared" si="31"/>
        <v>0</v>
      </c>
      <c r="AC79" s="139">
        <f t="shared" si="31"/>
        <v>0</v>
      </c>
      <c r="AD79" s="139">
        <f>SUM(AD75:AD78)</f>
        <v>8</v>
      </c>
      <c r="AE79" s="139">
        <f t="shared" si="31"/>
        <v>0</v>
      </c>
      <c r="AF79" s="139">
        <f t="shared" si="31"/>
        <v>0</v>
      </c>
      <c r="AG79" s="139">
        <f t="shared" si="31"/>
        <v>0</v>
      </c>
      <c r="AH79" s="139">
        <f t="shared" si="31"/>
        <v>0</v>
      </c>
      <c r="AI79" s="139">
        <f>SUM(AI75:AI78)</f>
        <v>8</v>
      </c>
      <c r="AJ79" s="139">
        <f t="shared" si="31"/>
        <v>0</v>
      </c>
      <c r="AK79" s="139">
        <f t="shared" si="31"/>
        <v>0</v>
      </c>
      <c r="AL79" s="139">
        <f t="shared" si="31"/>
        <v>0</v>
      </c>
      <c r="AM79" s="139">
        <f t="shared" si="31"/>
        <v>0</v>
      </c>
      <c r="AN79" s="139">
        <f t="shared" si="31"/>
        <v>0</v>
      </c>
      <c r="AO79" s="60">
        <f t="shared" si="31"/>
        <v>0</v>
      </c>
      <c r="AP79" s="62"/>
    </row>
    <row r="81" spans="1:1182" customFormat="1" ht="12.75" customHeight="1" thickBot="1" x14ac:dyDescent="0.25">
      <c r="A81" s="5"/>
      <c r="B81" s="5"/>
      <c r="C81" s="19"/>
      <c r="D81" s="2"/>
      <c r="E81" s="6"/>
      <c r="F81" s="6"/>
      <c r="G81" s="6"/>
      <c r="H81" s="6"/>
      <c r="I81" s="6"/>
      <c r="J81" s="6"/>
      <c r="K81" s="6"/>
      <c r="L81" s="6"/>
      <c r="M81" s="6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6"/>
      <c r="AJ81" s="6"/>
      <c r="AK81" s="6"/>
      <c r="AL81" s="6"/>
      <c r="AM81" s="6"/>
      <c r="AN81" s="6"/>
      <c r="AO81" s="6"/>
      <c r="AP81" s="7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  <c r="ALF81" s="1"/>
      <c r="ALG81" s="1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  <c r="ALW81" s="1"/>
      <c r="ALX81" s="1"/>
      <c r="ALY81" s="1"/>
      <c r="ALZ81" s="1"/>
      <c r="AMA81" s="1"/>
      <c r="AMB81" s="1"/>
      <c r="AMC81" s="1"/>
      <c r="AMD81" s="1"/>
      <c r="AME81" s="1"/>
      <c r="AMF81" s="1"/>
      <c r="AMG81" s="1"/>
      <c r="AMH81" s="1"/>
      <c r="AMI81" s="1"/>
      <c r="AMJ81" s="1"/>
      <c r="AMK81" s="1"/>
      <c r="AML81" s="1"/>
      <c r="AMM81" s="1"/>
      <c r="AMN81" s="1"/>
      <c r="AMO81" s="1"/>
      <c r="AMP81" s="1"/>
      <c r="AMQ81" s="1"/>
      <c r="AMR81" s="1"/>
      <c r="AMS81" s="1"/>
      <c r="AMT81" s="1"/>
      <c r="AMU81" s="1"/>
      <c r="AMV81" s="1"/>
      <c r="AMW81" s="1"/>
      <c r="AMX81" s="1"/>
      <c r="AMY81" s="1"/>
      <c r="AMZ81" s="1"/>
      <c r="ANA81" s="1"/>
      <c r="ANB81" s="1"/>
      <c r="ANC81" s="1"/>
      <c r="AND81" s="1"/>
      <c r="ANE81" s="1"/>
      <c r="ANF81" s="1"/>
      <c r="ANG81" s="1"/>
      <c r="ANH81" s="1"/>
      <c r="ANI81" s="1"/>
      <c r="ANJ81" s="1"/>
      <c r="ANK81" s="1"/>
      <c r="ANL81" s="1"/>
      <c r="ANM81" s="1"/>
      <c r="ANN81" s="1"/>
      <c r="ANO81" s="1"/>
      <c r="ANP81" s="1"/>
      <c r="ANQ81" s="1"/>
      <c r="ANR81" s="1"/>
      <c r="ANS81" s="1"/>
      <c r="ANT81" s="1"/>
      <c r="ANU81" s="1"/>
      <c r="ANV81" s="1"/>
      <c r="ANW81" s="1"/>
      <c r="ANX81" s="1"/>
      <c r="ANY81" s="1"/>
      <c r="ANZ81" s="1"/>
      <c r="AOA81" s="1"/>
      <c r="AOB81" s="1"/>
      <c r="AOC81" s="1"/>
      <c r="AOD81" s="1"/>
      <c r="AOE81" s="1"/>
      <c r="AOF81" s="1"/>
      <c r="AOG81" s="1"/>
      <c r="AOH81" s="1"/>
      <c r="AOI81" s="1"/>
      <c r="AOJ81" s="1"/>
      <c r="AOK81" s="1"/>
      <c r="AOL81" s="1"/>
      <c r="AOM81" s="1"/>
      <c r="AON81" s="1"/>
      <c r="AOO81" s="1"/>
      <c r="AOP81" s="1"/>
      <c r="AOQ81" s="1"/>
      <c r="AOR81" s="1"/>
      <c r="AOS81" s="1"/>
      <c r="AOT81" s="1"/>
      <c r="AOU81" s="1"/>
      <c r="AOV81" s="1"/>
      <c r="AOW81" s="1"/>
      <c r="AOX81" s="1"/>
      <c r="AOY81" s="1"/>
      <c r="AOZ81" s="1"/>
      <c r="APA81" s="1"/>
      <c r="APB81" s="1"/>
      <c r="APC81" s="1"/>
      <c r="APD81" s="1"/>
      <c r="APE81" s="1"/>
      <c r="APF81" s="1"/>
      <c r="APG81" s="1"/>
      <c r="APH81" s="1"/>
      <c r="API81" s="1"/>
      <c r="APJ81" s="1"/>
      <c r="APK81" s="1"/>
      <c r="APL81" s="1"/>
      <c r="APM81" s="1"/>
      <c r="APN81" s="1"/>
      <c r="APO81" s="1"/>
      <c r="APP81" s="1"/>
      <c r="APQ81" s="1"/>
      <c r="APR81" s="1"/>
      <c r="APS81" s="1"/>
      <c r="APT81" s="1"/>
      <c r="APU81" s="1"/>
      <c r="APV81" s="1"/>
      <c r="APW81" s="1"/>
      <c r="APX81" s="1"/>
      <c r="APY81" s="1"/>
      <c r="APZ81" s="1"/>
      <c r="AQA81" s="1"/>
      <c r="AQB81" s="1"/>
      <c r="AQC81" s="1"/>
      <c r="AQD81" s="1"/>
      <c r="AQE81" s="1"/>
      <c r="AQF81" s="1"/>
      <c r="AQG81" s="1"/>
      <c r="AQH81" s="1"/>
      <c r="AQI81" s="1"/>
      <c r="AQJ81" s="1"/>
      <c r="AQK81" s="1"/>
      <c r="AQL81" s="1"/>
      <c r="AQM81" s="1"/>
      <c r="AQN81" s="1"/>
      <c r="AQO81" s="1"/>
      <c r="AQP81" s="1"/>
      <c r="AQQ81" s="1"/>
      <c r="AQR81" s="1"/>
      <c r="AQS81" s="1"/>
      <c r="AQT81" s="1"/>
      <c r="AQU81" s="1"/>
      <c r="AQV81" s="1"/>
      <c r="AQW81" s="1"/>
      <c r="AQX81" s="1"/>
      <c r="AQY81" s="1"/>
      <c r="AQZ81" s="1"/>
      <c r="ARA81" s="1"/>
      <c r="ARB81" s="1"/>
      <c r="ARC81" s="1"/>
      <c r="ARD81" s="1"/>
      <c r="ARE81" s="1"/>
      <c r="ARF81" s="1"/>
      <c r="ARG81" s="1"/>
      <c r="ARH81" s="1"/>
      <c r="ARI81" s="1"/>
      <c r="ARJ81" s="1"/>
      <c r="ARK81" s="1"/>
      <c r="ARL81" s="1"/>
      <c r="ARM81" s="1"/>
      <c r="ARN81" s="1"/>
      <c r="ARO81" s="1"/>
      <c r="ARP81" s="1"/>
      <c r="ARQ81" s="1"/>
      <c r="ARR81" s="1"/>
      <c r="ARS81" s="1"/>
      <c r="ART81" s="1"/>
      <c r="ARU81" s="1"/>
      <c r="ARV81" s="1"/>
      <c r="ARW81" s="1"/>
      <c r="ARX81" s="1"/>
      <c r="ARY81" s="1"/>
      <c r="ARZ81" s="1"/>
      <c r="ASA81" s="1"/>
      <c r="ASB81" s="1"/>
      <c r="ASC81" s="1"/>
      <c r="ASD81" s="1"/>
      <c r="ASE81" s="1"/>
      <c r="ASF81" s="1"/>
      <c r="ASG81" s="1"/>
      <c r="ASH81" s="1"/>
      <c r="ASI81" s="1"/>
      <c r="ASJ81" s="1"/>
      <c r="ASK81" s="1"/>
      <c r="ASL81" s="1"/>
    </row>
    <row r="82" spans="1:1182" customFormat="1" ht="12.75" customHeight="1" thickBot="1" x14ac:dyDescent="0.25">
      <c r="A82" s="5"/>
      <c r="B82" s="21" t="s">
        <v>201</v>
      </c>
      <c r="C82" s="22" t="s">
        <v>1</v>
      </c>
      <c r="D82" s="23" t="s">
        <v>202</v>
      </c>
      <c r="E82" s="24" t="s">
        <v>19</v>
      </c>
      <c r="F82" s="24" t="s">
        <v>20</v>
      </c>
      <c r="G82" s="24" t="s">
        <v>21</v>
      </c>
      <c r="H82" s="25" t="s">
        <v>22</v>
      </c>
      <c r="I82" s="6"/>
      <c r="J82" s="6"/>
      <c r="K82" s="6"/>
      <c r="L82" s="6"/>
      <c r="M82" s="6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6"/>
      <c r="AJ82" s="6"/>
      <c r="AK82" s="6"/>
      <c r="AL82" s="6"/>
      <c r="AM82" s="6"/>
      <c r="AN82" s="6"/>
      <c r="AO82" s="6"/>
      <c r="AP82" s="7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1"/>
      <c r="AMC82" s="1"/>
      <c r="AMD82" s="1"/>
      <c r="AME82" s="1"/>
      <c r="AMF82" s="1"/>
      <c r="AMG82" s="1"/>
      <c r="AMH82" s="1"/>
      <c r="AMI82" s="1"/>
      <c r="AMJ82" s="1"/>
      <c r="AMK82" s="1"/>
      <c r="AML82" s="1"/>
      <c r="AMM82" s="1"/>
      <c r="AMN82" s="1"/>
      <c r="AMO82" s="1"/>
      <c r="AMP82" s="1"/>
      <c r="AMQ82" s="1"/>
      <c r="AMR82" s="1"/>
      <c r="AMS82" s="1"/>
      <c r="AMT82" s="1"/>
      <c r="AMU82" s="1"/>
      <c r="AMV82" s="1"/>
      <c r="AMW82" s="1"/>
      <c r="AMX82" s="1"/>
      <c r="AMY82" s="1"/>
      <c r="AMZ82" s="1"/>
      <c r="ANA82" s="1"/>
      <c r="ANB82" s="1"/>
      <c r="ANC82" s="1"/>
      <c r="AND82" s="1"/>
      <c r="ANE82" s="1"/>
      <c r="ANF82" s="1"/>
      <c r="ANG82" s="1"/>
      <c r="ANH82" s="1"/>
      <c r="ANI82" s="1"/>
      <c r="ANJ82" s="1"/>
      <c r="ANK82" s="1"/>
      <c r="ANL82" s="1"/>
      <c r="ANM82" s="1"/>
      <c r="ANN82" s="1"/>
      <c r="ANO82" s="1"/>
      <c r="ANP82" s="1"/>
      <c r="ANQ82" s="1"/>
      <c r="ANR82" s="1"/>
      <c r="ANS82" s="1"/>
      <c r="ANT82" s="1"/>
      <c r="ANU82" s="1"/>
      <c r="ANV82" s="1"/>
      <c r="ANW82" s="1"/>
      <c r="ANX82" s="1"/>
      <c r="ANY82" s="1"/>
      <c r="ANZ82" s="1"/>
      <c r="AOA82" s="1"/>
      <c r="AOB82" s="1"/>
      <c r="AOC82" s="1"/>
      <c r="AOD82" s="1"/>
      <c r="AOE82" s="1"/>
      <c r="AOF82" s="1"/>
      <c r="AOG82" s="1"/>
      <c r="AOH82" s="1"/>
      <c r="AOI82" s="1"/>
      <c r="AOJ82" s="1"/>
      <c r="AOK82" s="1"/>
      <c r="AOL82" s="1"/>
      <c r="AOM82" s="1"/>
      <c r="AON82" s="1"/>
      <c r="AOO82" s="1"/>
      <c r="AOP82" s="1"/>
      <c r="AOQ82" s="1"/>
      <c r="AOR82" s="1"/>
      <c r="AOS82" s="1"/>
      <c r="AOT82" s="1"/>
      <c r="AOU82" s="1"/>
      <c r="AOV82" s="1"/>
      <c r="AOW82" s="1"/>
      <c r="AOX82" s="1"/>
      <c r="AOY82" s="1"/>
      <c r="AOZ82" s="1"/>
      <c r="APA82" s="1"/>
      <c r="APB82" s="1"/>
      <c r="APC82" s="1"/>
      <c r="APD82" s="1"/>
      <c r="APE82" s="1"/>
      <c r="APF82" s="1"/>
      <c r="APG82" s="1"/>
      <c r="APH82" s="1"/>
      <c r="API82" s="1"/>
      <c r="APJ82" s="1"/>
      <c r="APK82" s="1"/>
      <c r="APL82" s="1"/>
      <c r="APM82" s="1"/>
      <c r="APN82" s="1"/>
      <c r="APO82" s="1"/>
      <c r="APP82" s="1"/>
      <c r="APQ82" s="1"/>
      <c r="APR82" s="1"/>
      <c r="APS82" s="1"/>
      <c r="APT82" s="1"/>
      <c r="APU82" s="1"/>
      <c r="APV82" s="1"/>
      <c r="APW82" s="1"/>
      <c r="APX82" s="1"/>
      <c r="APY82" s="1"/>
      <c r="APZ82" s="1"/>
      <c r="AQA82" s="1"/>
      <c r="AQB82" s="1"/>
      <c r="AQC82" s="1"/>
      <c r="AQD82" s="1"/>
      <c r="AQE82" s="1"/>
      <c r="AQF82" s="1"/>
      <c r="AQG82" s="1"/>
      <c r="AQH82" s="1"/>
      <c r="AQI82" s="1"/>
      <c r="AQJ82" s="1"/>
      <c r="AQK82" s="1"/>
      <c r="AQL82" s="1"/>
      <c r="AQM82" s="1"/>
      <c r="AQN82" s="1"/>
      <c r="AQO82" s="1"/>
      <c r="AQP82" s="1"/>
      <c r="AQQ82" s="1"/>
      <c r="AQR82" s="1"/>
      <c r="AQS82" s="1"/>
      <c r="AQT82" s="1"/>
      <c r="AQU82" s="1"/>
      <c r="AQV82" s="1"/>
      <c r="AQW82" s="1"/>
      <c r="AQX82" s="1"/>
      <c r="AQY82" s="1"/>
      <c r="AQZ82" s="1"/>
      <c r="ARA82" s="1"/>
      <c r="ARB82" s="1"/>
      <c r="ARC82" s="1"/>
      <c r="ARD82" s="1"/>
      <c r="ARE82" s="1"/>
      <c r="ARF82" s="1"/>
      <c r="ARG82" s="1"/>
      <c r="ARH82" s="1"/>
      <c r="ARI82" s="1"/>
      <c r="ARJ82" s="1"/>
      <c r="ARK82" s="1"/>
      <c r="ARL82" s="1"/>
      <c r="ARM82" s="1"/>
      <c r="ARN82" s="1"/>
      <c r="ARO82" s="1"/>
      <c r="ARP82" s="1"/>
      <c r="ARQ82" s="1"/>
      <c r="ARR82" s="1"/>
      <c r="ARS82" s="1"/>
      <c r="ART82" s="1"/>
      <c r="ARU82" s="1"/>
      <c r="ARV82" s="1"/>
      <c r="ARW82" s="1"/>
      <c r="ARX82" s="1"/>
      <c r="ARY82" s="1"/>
      <c r="ARZ82" s="1"/>
      <c r="ASA82" s="1"/>
      <c r="ASB82" s="1"/>
      <c r="ASC82" s="1"/>
      <c r="ASD82" s="1"/>
      <c r="ASE82" s="1"/>
      <c r="ASF82" s="1"/>
      <c r="ASG82" s="1"/>
      <c r="ASH82" s="1"/>
      <c r="ASI82" s="1"/>
      <c r="ASJ82" s="1"/>
      <c r="ASK82" s="1"/>
      <c r="ASL82" s="1"/>
    </row>
    <row r="83" spans="1:1182" customFormat="1" ht="12.75" customHeight="1" thickBot="1" x14ac:dyDescent="0.25">
      <c r="A83" s="5"/>
      <c r="B83" s="27"/>
      <c r="C83" s="28"/>
      <c r="D83" s="29">
        <f>SUM(D84:D94)</f>
        <v>32</v>
      </c>
      <c r="E83" s="250"/>
      <c r="F83" s="251"/>
      <c r="G83" s="252"/>
      <c r="H83" s="30"/>
      <c r="I83" s="6"/>
      <c r="J83" s="6"/>
      <c r="K83" s="6"/>
      <c r="L83" s="6"/>
      <c r="M83" s="6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6"/>
      <c r="AJ83" s="6"/>
      <c r="AK83" s="6"/>
      <c r="AL83" s="6"/>
      <c r="AM83" s="6"/>
      <c r="AN83" s="6"/>
      <c r="AO83" s="6"/>
      <c r="AP83" s="7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  <c r="ALW83" s="1"/>
      <c r="ALX83" s="1"/>
      <c r="ALY83" s="1"/>
      <c r="ALZ83" s="1"/>
      <c r="AMA83" s="1"/>
      <c r="AMB83" s="1"/>
      <c r="AMC83" s="1"/>
      <c r="AMD83" s="1"/>
      <c r="AME83" s="1"/>
      <c r="AMF83" s="1"/>
      <c r="AMG83" s="1"/>
      <c r="AMH83" s="1"/>
      <c r="AMI83" s="1"/>
      <c r="AMJ83" s="1"/>
      <c r="AMK83" s="1"/>
      <c r="AML83" s="1"/>
      <c r="AMM83" s="1"/>
      <c r="AMN83" s="1"/>
      <c r="AMO83" s="1"/>
      <c r="AMP83" s="1"/>
      <c r="AMQ83" s="1"/>
      <c r="AMR83" s="1"/>
      <c r="AMS83" s="1"/>
      <c r="AMT83" s="1"/>
      <c r="AMU83" s="1"/>
      <c r="AMV83" s="1"/>
      <c r="AMW83" s="1"/>
      <c r="AMX83" s="1"/>
      <c r="AMY83" s="1"/>
      <c r="AMZ83" s="1"/>
      <c r="ANA83" s="1"/>
      <c r="ANB83" s="1"/>
      <c r="ANC83" s="1"/>
      <c r="AND83" s="1"/>
      <c r="ANE83" s="1"/>
      <c r="ANF83" s="1"/>
      <c r="ANG83" s="1"/>
      <c r="ANH83" s="1"/>
      <c r="ANI83" s="1"/>
      <c r="ANJ83" s="1"/>
      <c r="ANK83" s="1"/>
      <c r="ANL83" s="1"/>
      <c r="ANM83" s="1"/>
      <c r="ANN83" s="1"/>
      <c r="ANO83" s="1"/>
      <c r="ANP83" s="1"/>
      <c r="ANQ83" s="1"/>
      <c r="ANR83" s="1"/>
      <c r="ANS83" s="1"/>
      <c r="ANT83" s="1"/>
      <c r="ANU83" s="1"/>
      <c r="ANV83" s="1"/>
      <c r="ANW83" s="1"/>
      <c r="ANX83" s="1"/>
      <c r="ANY83" s="1"/>
      <c r="ANZ83" s="1"/>
      <c r="AOA83" s="1"/>
      <c r="AOB83" s="1"/>
      <c r="AOC83" s="1"/>
      <c r="AOD83" s="1"/>
      <c r="AOE83" s="1"/>
      <c r="AOF83" s="1"/>
      <c r="AOG83" s="1"/>
      <c r="AOH83" s="1"/>
      <c r="AOI83" s="1"/>
      <c r="AOJ83" s="1"/>
      <c r="AOK83" s="1"/>
      <c r="AOL83" s="1"/>
      <c r="AOM83" s="1"/>
      <c r="AON83" s="1"/>
      <c r="AOO83" s="1"/>
      <c r="AOP83" s="1"/>
      <c r="AOQ83" s="1"/>
      <c r="AOR83" s="1"/>
      <c r="AOS83" s="1"/>
      <c r="AOT83" s="1"/>
      <c r="AOU83" s="1"/>
      <c r="AOV83" s="1"/>
      <c r="AOW83" s="1"/>
      <c r="AOX83" s="1"/>
      <c r="AOY83" s="1"/>
      <c r="AOZ83" s="1"/>
      <c r="APA83" s="1"/>
      <c r="APB83" s="1"/>
      <c r="APC83" s="1"/>
      <c r="APD83" s="1"/>
      <c r="APE83" s="1"/>
      <c r="APF83" s="1"/>
      <c r="APG83" s="1"/>
      <c r="APH83" s="1"/>
      <c r="API83" s="1"/>
      <c r="APJ83" s="1"/>
      <c r="APK83" s="1"/>
      <c r="APL83" s="1"/>
      <c r="APM83" s="1"/>
      <c r="APN83" s="1"/>
      <c r="APO83" s="1"/>
      <c r="APP83" s="1"/>
      <c r="APQ83" s="1"/>
      <c r="APR83" s="1"/>
      <c r="APS83" s="1"/>
      <c r="APT83" s="1"/>
      <c r="APU83" s="1"/>
      <c r="APV83" s="1"/>
      <c r="APW83" s="1"/>
      <c r="APX83" s="1"/>
      <c r="APY83" s="1"/>
      <c r="APZ83" s="1"/>
      <c r="AQA83" s="1"/>
      <c r="AQB83" s="1"/>
      <c r="AQC83" s="1"/>
      <c r="AQD83" s="1"/>
      <c r="AQE83" s="1"/>
      <c r="AQF83" s="1"/>
      <c r="AQG83" s="1"/>
      <c r="AQH83" s="1"/>
      <c r="AQI83" s="1"/>
      <c r="AQJ83" s="1"/>
      <c r="AQK83" s="1"/>
      <c r="AQL83" s="1"/>
      <c r="AQM83" s="1"/>
      <c r="AQN83" s="1"/>
      <c r="AQO83" s="1"/>
      <c r="AQP83" s="1"/>
      <c r="AQQ83" s="1"/>
      <c r="AQR83" s="1"/>
      <c r="AQS83" s="1"/>
      <c r="AQT83" s="1"/>
      <c r="AQU83" s="1"/>
      <c r="AQV83" s="1"/>
      <c r="AQW83" s="1"/>
      <c r="AQX83" s="1"/>
      <c r="AQY83" s="1"/>
      <c r="AQZ83" s="1"/>
      <c r="ARA83" s="1"/>
      <c r="ARB83" s="1"/>
      <c r="ARC83" s="1"/>
      <c r="ARD83" s="1"/>
      <c r="ARE83" s="1"/>
      <c r="ARF83" s="1"/>
      <c r="ARG83" s="1"/>
      <c r="ARH83" s="1"/>
      <c r="ARI83" s="1"/>
      <c r="ARJ83" s="1"/>
      <c r="ARK83" s="1"/>
      <c r="ARL83" s="1"/>
      <c r="ARM83" s="1"/>
      <c r="ARN83" s="1"/>
      <c r="ARO83" s="1"/>
      <c r="ARP83" s="1"/>
      <c r="ARQ83" s="1"/>
      <c r="ARR83" s="1"/>
      <c r="ARS83" s="1"/>
      <c r="ART83" s="1"/>
      <c r="ARU83" s="1"/>
      <c r="ARV83" s="1"/>
      <c r="ARW83" s="1"/>
      <c r="ARX83" s="1"/>
      <c r="ARY83" s="1"/>
      <c r="ARZ83" s="1"/>
      <c r="ASA83" s="1"/>
      <c r="ASB83" s="1"/>
      <c r="ASC83" s="1"/>
      <c r="ASD83" s="1"/>
      <c r="ASE83" s="1"/>
      <c r="ASF83" s="1"/>
      <c r="ASG83" s="1"/>
      <c r="ASH83" s="1"/>
      <c r="ASI83" s="1"/>
      <c r="ASJ83" s="1"/>
      <c r="ASK83" s="1"/>
      <c r="ASL83" s="1"/>
    </row>
    <row r="84" spans="1:1182" customFormat="1" ht="12.75" customHeight="1" x14ac:dyDescent="0.2">
      <c r="A84" s="5"/>
      <c r="B84" s="31"/>
      <c r="C84" s="235" t="s">
        <v>203</v>
      </c>
      <c r="D84" s="32"/>
      <c r="E84" s="33"/>
      <c r="F84" s="33"/>
      <c r="G84" s="33"/>
      <c r="H84" s="34"/>
      <c r="I84" s="6"/>
      <c r="J84" s="6"/>
      <c r="K84" s="6"/>
      <c r="L84" s="6"/>
      <c r="M84" s="6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6"/>
      <c r="AJ84" s="6"/>
      <c r="AK84" s="6"/>
      <c r="AL84" s="6"/>
      <c r="AM84" s="6"/>
      <c r="AN84" s="6"/>
      <c r="AO84" s="6"/>
      <c r="AP84" s="7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  <c r="ALW84" s="1"/>
      <c r="ALX84" s="1"/>
      <c r="ALY84" s="1"/>
      <c r="ALZ84" s="1"/>
      <c r="AMA84" s="1"/>
      <c r="AMB84" s="1"/>
      <c r="AMC84" s="1"/>
      <c r="AMD84" s="1"/>
      <c r="AME84" s="1"/>
      <c r="AMF84" s="1"/>
      <c r="AMG84" s="1"/>
      <c r="AMH84" s="1"/>
      <c r="AMI84" s="1"/>
      <c r="AMJ84" s="1"/>
      <c r="AMK84" s="1"/>
      <c r="AML84" s="1"/>
      <c r="AMM84" s="1"/>
      <c r="AMN84" s="1"/>
      <c r="AMO84" s="1"/>
      <c r="AMP84" s="1"/>
      <c r="AMQ84" s="1"/>
      <c r="AMR84" s="1"/>
      <c r="AMS84" s="1"/>
      <c r="AMT84" s="1"/>
      <c r="AMU84" s="1"/>
      <c r="AMV84" s="1"/>
      <c r="AMW84" s="1"/>
      <c r="AMX84" s="1"/>
      <c r="AMY84" s="1"/>
      <c r="AMZ84" s="1"/>
      <c r="ANA84" s="1"/>
      <c r="ANB84" s="1"/>
      <c r="ANC84" s="1"/>
      <c r="AND84" s="1"/>
      <c r="ANE84" s="1"/>
      <c r="ANF84" s="1"/>
      <c r="ANG84" s="1"/>
      <c r="ANH84" s="1"/>
      <c r="ANI84" s="1"/>
      <c r="ANJ84" s="1"/>
      <c r="ANK84" s="1"/>
      <c r="ANL84" s="1"/>
      <c r="ANM84" s="1"/>
      <c r="ANN84" s="1"/>
      <c r="ANO84" s="1"/>
      <c r="ANP84" s="1"/>
      <c r="ANQ84" s="1"/>
      <c r="ANR84" s="1"/>
      <c r="ANS84" s="1"/>
      <c r="ANT84" s="1"/>
      <c r="ANU84" s="1"/>
      <c r="ANV84" s="1"/>
      <c r="ANW84" s="1"/>
      <c r="ANX84" s="1"/>
      <c r="ANY84" s="1"/>
      <c r="ANZ84" s="1"/>
      <c r="AOA84" s="1"/>
      <c r="AOB84" s="1"/>
      <c r="AOC84" s="1"/>
      <c r="AOD84" s="1"/>
      <c r="AOE84" s="1"/>
      <c r="AOF84" s="1"/>
      <c r="AOG84" s="1"/>
      <c r="AOH84" s="1"/>
      <c r="AOI84" s="1"/>
      <c r="AOJ84" s="1"/>
      <c r="AOK84" s="1"/>
      <c r="AOL84" s="1"/>
      <c r="AOM84" s="1"/>
      <c r="AON84" s="1"/>
      <c r="AOO84" s="1"/>
      <c r="AOP84" s="1"/>
      <c r="AOQ84" s="1"/>
      <c r="AOR84" s="1"/>
      <c r="AOS84" s="1"/>
      <c r="AOT84" s="1"/>
      <c r="AOU84" s="1"/>
      <c r="AOV84" s="1"/>
      <c r="AOW84" s="1"/>
      <c r="AOX84" s="1"/>
      <c r="AOY84" s="1"/>
      <c r="AOZ84" s="1"/>
      <c r="APA84" s="1"/>
      <c r="APB84" s="1"/>
      <c r="APC84" s="1"/>
      <c r="APD84" s="1"/>
      <c r="APE84" s="1"/>
      <c r="APF84" s="1"/>
      <c r="APG84" s="1"/>
      <c r="APH84" s="1"/>
      <c r="API84" s="1"/>
      <c r="APJ84" s="1"/>
      <c r="APK84" s="1"/>
      <c r="APL84" s="1"/>
      <c r="APM84" s="1"/>
      <c r="APN84" s="1"/>
      <c r="APO84" s="1"/>
      <c r="APP84" s="1"/>
      <c r="APQ84" s="1"/>
      <c r="APR84" s="1"/>
      <c r="APS84" s="1"/>
      <c r="APT84" s="1"/>
      <c r="APU84" s="1"/>
      <c r="APV84" s="1"/>
      <c r="APW84" s="1"/>
      <c r="APX84" s="1"/>
      <c r="APY84" s="1"/>
      <c r="APZ84" s="1"/>
      <c r="AQA84" s="1"/>
      <c r="AQB84" s="1"/>
      <c r="AQC84" s="1"/>
      <c r="AQD84" s="1"/>
      <c r="AQE84" s="1"/>
      <c r="AQF84" s="1"/>
      <c r="AQG84" s="1"/>
      <c r="AQH84" s="1"/>
      <c r="AQI84" s="1"/>
      <c r="AQJ84" s="1"/>
      <c r="AQK84" s="1"/>
      <c r="AQL84" s="1"/>
      <c r="AQM84" s="1"/>
      <c r="AQN84" s="1"/>
      <c r="AQO84" s="1"/>
      <c r="AQP84" s="1"/>
      <c r="AQQ84" s="1"/>
      <c r="AQR84" s="1"/>
      <c r="AQS84" s="1"/>
      <c r="AQT84" s="1"/>
      <c r="AQU84" s="1"/>
      <c r="AQV84" s="1"/>
      <c r="AQW84" s="1"/>
      <c r="AQX84" s="1"/>
      <c r="AQY84" s="1"/>
      <c r="AQZ84" s="1"/>
      <c r="ARA84" s="1"/>
      <c r="ARB84" s="1"/>
      <c r="ARC84" s="1"/>
      <c r="ARD84" s="1"/>
      <c r="ARE84" s="1"/>
      <c r="ARF84" s="1"/>
      <c r="ARG84" s="1"/>
      <c r="ARH84" s="1"/>
      <c r="ARI84" s="1"/>
      <c r="ARJ84" s="1"/>
      <c r="ARK84" s="1"/>
      <c r="ARL84" s="1"/>
      <c r="ARM84" s="1"/>
      <c r="ARN84" s="1"/>
      <c r="ARO84" s="1"/>
      <c r="ARP84" s="1"/>
      <c r="ARQ84" s="1"/>
      <c r="ARR84" s="1"/>
      <c r="ARS84" s="1"/>
      <c r="ART84" s="1"/>
      <c r="ARU84" s="1"/>
      <c r="ARV84" s="1"/>
      <c r="ARW84" s="1"/>
      <c r="ARX84" s="1"/>
      <c r="ARY84" s="1"/>
      <c r="ARZ84" s="1"/>
      <c r="ASA84" s="1"/>
      <c r="ASB84" s="1"/>
      <c r="ASC84" s="1"/>
      <c r="ASD84" s="1"/>
      <c r="ASE84" s="1"/>
      <c r="ASF84" s="1"/>
      <c r="ASG84" s="1"/>
      <c r="ASH84" s="1"/>
      <c r="ASI84" s="1"/>
      <c r="ASJ84" s="1"/>
      <c r="ASK84" s="1"/>
      <c r="ASL84" s="1"/>
    </row>
    <row r="85" spans="1:1182" customFormat="1" ht="12.75" customHeight="1" x14ac:dyDescent="0.2">
      <c r="A85" s="5"/>
      <c r="B85" s="242" t="s">
        <v>45</v>
      </c>
      <c r="C85" s="236" t="s">
        <v>46</v>
      </c>
      <c r="D85" s="10">
        <v>4</v>
      </c>
      <c r="E85" s="10">
        <v>2</v>
      </c>
      <c r="F85" s="10">
        <v>0</v>
      </c>
      <c r="G85" s="10">
        <v>2</v>
      </c>
      <c r="H85" s="35" t="s">
        <v>32</v>
      </c>
      <c r="I85" s="6"/>
      <c r="J85" s="6"/>
      <c r="K85" s="6"/>
      <c r="L85" s="6"/>
      <c r="M85" s="6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6"/>
      <c r="AJ85" s="6"/>
      <c r="AK85" s="6"/>
      <c r="AL85" s="6"/>
      <c r="AM85" s="6"/>
      <c r="AN85" s="6"/>
      <c r="AO85" s="6"/>
      <c r="AP85" s="7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  <c r="AMH85" s="1"/>
      <c r="AMI85" s="1"/>
      <c r="AMJ85" s="1"/>
      <c r="AMK85" s="1"/>
      <c r="AML85" s="1"/>
      <c r="AMM85" s="1"/>
      <c r="AMN85" s="1"/>
      <c r="AMO85" s="1"/>
      <c r="AMP85" s="1"/>
      <c r="AMQ85" s="1"/>
      <c r="AMR85" s="1"/>
      <c r="AMS85" s="1"/>
      <c r="AMT85" s="1"/>
      <c r="AMU85" s="1"/>
      <c r="AMV85" s="1"/>
      <c r="AMW85" s="1"/>
      <c r="AMX85" s="1"/>
      <c r="AMY85" s="1"/>
      <c r="AMZ85" s="1"/>
      <c r="ANA85" s="1"/>
      <c r="ANB85" s="1"/>
      <c r="ANC85" s="1"/>
      <c r="AND85" s="1"/>
      <c r="ANE85" s="1"/>
      <c r="ANF85" s="1"/>
      <c r="ANG85" s="1"/>
      <c r="ANH85" s="1"/>
      <c r="ANI85" s="1"/>
      <c r="ANJ85" s="1"/>
      <c r="ANK85" s="1"/>
      <c r="ANL85" s="1"/>
      <c r="ANM85" s="1"/>
      <c r="ANN85" s="1"/>
      <c r="ANO85" s="1"/>
      <c r="ANP85" s="1"/>
      <c r="ANQ85" s="1"/>
      <c r="ANR85" s="1"/>
      <c r="ANS85" s="1"/>
      <c r="ANT85" s="1"/>
      <c r="ANU85" s="1"/>
      <c r="ANV85" s="1"/>
      <c r="ANW85" s="1"/>
      <c r="ANX85" s="1"/>
      <c r="ANY85" s="1"/>
      <c r="ANZ85" s="1"/>
      <c r="AOA85" s="1"/>
      <c r="AOB85" s="1"/>
      <c r="AOC85" s="1"/>
      <c r="AOD85" s="1"/>
      <c r="AOE85" s="1"/>
      <c r="AOF85" s="1"/>
      <c r="AOG85" s="1"/>
      <c r="AOH85" s="1"/>
      <c r="AOI85" s="1"/>
      <c r="AOJ85" s="1"/>
      <c r="AOK85" s="1"/>
      <c r="AOL85" s="1"/>
      <c r="AOM85" s="1"/>
      <c r="AON85" s="1"/>
      <c r="AOO85" s="1"/>
      <c r="AOP85" s="1"/>
      <c r="AOQ85" s="1"/>
      <c r="AOR85" s="1"/>
      <c r="AOS85" s="1"/>
      <c r="AOT85" s="1"/>
      <c r="AOU85" s="1"/>
      <c r="AOV85" s="1"/>
      <c r="AOW85" s="1"/>
      <c r="AOX85" s="1"/>
      <c r="AOY85" s="1"/>
      <c r="AOZ85" s="1"/>
      <c r="APA85" s="1"/>
      <c r="APB85" s="1"/>
      <c r="APC85" s="1"/>
      <c r="APD85" s="1"/>
      <c r="APE85" s="1"/>
      <c r="APF85" s="1"/>
      <c r="APG85" s="1"/>
      <c r="APH85" s="1"/>
      <c r="API85" s="1"/>
      <c r="APJ85" s="1"/>
      <c r="APK85" s="1"/>
      <c r="APL85" s="1"/>
      <c r="APM85" s="1"/>
      <c r="APN85" s="1"/>
      <c r="APO85" s="1"/>
      <c r="APP85" s="1"/>
      <c r="APQ85" s="1"/>
      <c r="APR85" s="1"/>
      <c r="APS85" s="1"/>
      <c r="APT85" s="1"/>
      <c r="APU85" s="1"/>
      <c r="APV85" s="1"/>
      <c r="APW85" s="1"/>
      <c r="APX85" s="1"/>
      <c r="APY85" s="1"/>
      <c r="APZ85" s="1"/>
      <c r="AQA85" s="1"/>
      <c r="AQB85" s="1"/>
      <c r="AQC85" s="1"/>
      <c r="AQD85" s="1"/>
      <c r="AQE85" s="1"/>
      <c r="AQF85" s="1"/>
      <c r="AQG85" s="1"/>
      <c r="AQH85" s="1"/>
      <c r="AQI85" s="1"/>
      <c r="AQJ85" s="1"/>
      <c r="AQK85" s="1"/>
      <c r="AQL85" s="1"/>
      <c r="AQM85" s="1"/>
      <c r="AQN85" s="1"/>
      <c r="AQO85" s="1"/>
      <c r="AQP85" s="1"/>
      <c r="AQQ85" s="1"/>
      <c r="AQR85" s="1"/>
      <c r="AQS85" s="1"/>
      <c r="AQT85" s="1"/>
      <c r="AQU85" s="1"/>
      <c r="AQV85" s="1"/>
      <c r="AQW85" s="1"/>
      <c r="AQX85" s="1"/>
      <c r="AQY85" s="1"/>
      <c r="AQZ85" s="1"/>
      <c r="ARA85" s="1"/>
      <c r="ARB85" s="1"/>
      <c r="ARC85" s="1"/>
      <c r="ARD85" s="1"/>
      <c r="ARE85" s="1"/>
      <c r="ARF85" s="1"/>
      <c r="ARG85" s="1"/>
      <c r="ARH85" s="1"/>
      <c r="ARI85" s="1"/>
      <c r="ARJ85" s="1"/>
      <c r="ARK85" s="1"/>
      <c r="ARL85" s="1"/>
      <c r="ARM85" s="1"/>
      <c r="ARN85" s="1"/>
      <c r="ARO85" s="1"/>
      <c r="ARP85" s="1"/>
      <c r="ARQ85" s="1"/>
      <c r="ARR85" s="1"/>
      <c r="ARS85" s="1"/>
      <c r="ART85" s="1"/>
      <c r="ARU85" s="1"/>
      <c r="ARV85" s="1"/>
      <c r="ARW85" s="1"/>
      <c r="ARX85" s="1"/>
      <c r="ARY85" s="1"/>
      <c r="ARZ85" s="1"/>
      <c r="ASA85" s="1"/>
      <c r="ASB85" s="1"/>
      <c r="ASC85" s="1"/>
      <c r="ASD85" s="1"/>
      <c r="ASE85" s="1"/>
      <c r="ASF85" s="1"/>
      <c r="ASG85" s="1"/>
      <c r="ASH85" s="1"/>
      <c r="ASI85" s="1"/>
      <c r="ASJ85" s="1"/>
      <c r="ASK85" s="1"/>
      <c r="ASL85" s="1"/>
    </row>
    <row r="86" spans="1:1182" customFormat="1" ht="12.75" customHeight="1" x14ac:dyDescent="0.2">
      <c r="A86" s="5"/>
      <c r="B86" s="242" t="s">
        <v>51</v>
      </c>
      <c r="C86" s="237" t="s">
        <v>52</v>
      </c>
      <c r="D86" s="10">
        <v>4</v>
      </c>
      <c r="E86" s="10">
        <v>2</v>
      </c>
      <c r="F86" s="10">
        <v>2</v>
      </c>
      <c r="G86" s="10">
        <v>0</v>
      </c>
      <c r="H86" s="35" t="s">
        <v>28</v>
      </c>
      <c r="I86" s="6"/>
      <c r="J86" s="6"/>
      <c r="K86" s="6"/>
      <c r="L86" s="6"/>
      <c r="M86" s="6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6"/>
      <c r="AJ86" s="6"/>
      <c r="AK86" s="6"/>
      <c r="AL86" s="6"/>
      <c r="AM86" s="6"/>
      <c r="AN86" s="6"/>
      <c r="AO86" s="6"/>
      <c r="AP86" s="7"/>
      <c r="AQ86" s="7"/>
      <c r="AX86" s="8"/>
      <c r="AY86" s="26"/>
      <c r="AZ86" s="9"/>
      <c r="BA86" s="17"/>
      <c r="BB86" s="17"/>
      <c r="BC86" s="17"/>
      <c r="BD86" s="17"/>
    </row>
    <row r="87" spans="1:1182" customFormat="1" ht="12.75" customHeight="1" x14ac:dyDescent="0.2">
      <c r="A87" s="5"/>
      <c r="B87" s="243" t="s">
        <v>54</v>
      </c>
      <c r="C87" s="237" t="s">
        <v>55</v>
      </c>
      <c r="D87" s="10">
        <v>4</v>
      </c>
      <c r="E87" s="10">
        <v>2</v>
      </c>
      <c r="F87" s="10">
        <v>2</v>
      </c>
      <c r="G87" s="10">
        <v>0</v>
      </c>
      <c r="H87" s="35" t="s">
        <v>28</v>
      </c>
      <c r="I87" s="6"/>
      <c r="J87" s="6"/>
      <c r="K87" s="6"/>
      <c r="L87" s="6"/>
      <c r="M87" s="6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6"/>
      <c r="AJ87" s="6"/>
      <c r="AK87" s="6"/>
      <c r="AL87" s="6"/>
      <c r="AM87" s="6"/>
      <c r="AN87" s="6"/>
      <c r="AO87" s="6"/>
      <c r="AP87" s="7"/>
      <c r="AQ87" s="7"/>
      <c r="AX87" s="8"/>
      <c r="AY87" s="26"/>
      <c r="AZ87" s="9"/>
      <c r="BA87" s="17"/>
      <c r="BB87" s="17"/>
      <c r="BC87" s="17"/>
      <c r="BD87" s="17"/>
    </row>
    <row r="88" spans="1:1182" customFormat="1" ht="12.75" customHeight="1" thickBot="1" x14ac:dyDescent="0.25">
      <c r="A88" s="5"/>
      <c r="B88" s="244" t="s">
        <v>116</v>
      </c>
      <c r="C88" s="236" t="s">
        <v>117</v>
      </c>
      <c r="D88" s="10">
        <v>4</v>
      </c>
      <c r="E88" s="10">
        <v>2</v>
      </c>
      <c r="F88" s="10">
        <v>1</v>
      </c>
      <c r="G88" s="10">
        <v>0</v>
      </c>
      <c r="H88" s="35" t="s">
        <v>28</v>
      </c>
      <c r="I88" s="6"/>
      <c r="J88" s="6"/>
      <c r="K88" s="6"/>
      <c r="L88" s="6"/>
      <c r="M88" s="6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6"/>
      <c r="AJ88" s="6"/>
      <c r="AK88" s="6"/>
      <c r="AL88" s="6"/>
      <c r="AM88" s="6"/>
      <c r="AN88" s="6"/>
      <c r="AO88" s="6"/>
      <c r="AP88" s="7"/>
      <c r="AQ88" s="7"/>
      <c r="AX88" s="8"/>
      <c r="AY88" s="26"/>
      <c r="AZ88" s="9"/>
      <c r="BA88" s="17"/>
      <c r="BB88" s="17"/>
      <c r="BC88" s="17"/>
      <c r="BD88" s="17"/>
    </row>
    <row r="89" spans="1:1182" customFormat="1" ht="13.15" customHeight="1" thickBot="1" x14ac:dyDescent="0.25">
      <c r="A89" s="5"/>
      <c r="B89" s="245"/>
      <c r="C89" s="238" t="s">
        <v>130</v>
      </c>
      <c r="D89" s="10"/>
      <c r="E89" s="36"/>
      <c r="F89" s="36"/>
      <c r="G89" s="36"/>
      <c r="H89" s="18"/>
      <c r="I89" s="6"/>
      <c r="J89" s="6"/>
      <c r="K89" s="6"/>
      <c r="L89" s="6"/>
      <c r="M89" s="6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6"/>
      <c r="AJ89" s="6"/>
      <c r="AK89" s="6"/>
      <c r="AL89" s="6"/>
      <c r="AM89" s="6"/>
      <c r="AN89" s="6"/>
      <c r="AO89" s="6"/>
      <c r="AP89" s="7"/>
      <c r="AQ89" s="7"/>
      <c r="AX89" s="11"/>
      <c r="AY89" s="11"/>
      <c r="AZ89" s="17"/>
      <c r="BA89" s="17"/>
      <c r="BB89" s="17"/>
      <c r="BC89" s="17"/>
      <c r="BD89" s="17"/>
    </row>
    <row r="90" spans="1:1182" customFormat="1" ht="12.75" customHeight="1" x14ac:dyDescent="0.2">
      <c r="A90" s="5"/>
      <c r="B90" s="244" t="s">
        <v>132</v>
      </c>
      <c r="C90" s="239" t="s">
        <v>133</v>
      </c>
      <c r="D90" s="10">
        <v>4</v>
      </c>
      <c r="E90" s="10">
        <v>1</v>
      </c>
      <c r="F90" s="10">
        <v>2</v>
      </c>
      <c r="G90" s="10">
        <v>0</v>
      </c>
      <c r="H90" s="35" t="s">
        <v>28</v>
      </c>
      <c r="I90" s="6"/>
      <c r="J90" s="6"/>
      <c r="K90" s="6"/>
      <c r="L90" s="6"/>
      <c r="M90" s="6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6"/>
      <c r="AJ90" s="6"/>
      <c r="AK90" s="6"/>
      <c r="AL90" s="6"/>
      <c r="AM90" s="6"/>
      <c r="AN90" s="6"/>
      <c r="AO90" s="6"/>
      <c r="AP90" s="7"/>
      <c r="AQ90" s="7"/>
      <c r="AX90" s="11"/>
      <c r="AY90" s="11"/>
      <c r="AZ90" s="17"/>
      <c r="BA90" s="17"/>
      <c r="BB90" s="17"/>
      <c r="BC90" s="17"/>
      <c r="BD90" s="17"/>
    </row>
    <row r="91" spans="1:1182" customFormat="1" ht="12.75" customHeight="1" thickBot="1" x14ac:dyDescent="0.25">
      <c r="A91" s="5"/>
      <c r="B91" s="244" t="s">
        <v>144</v>
      </c>
      <c r="C91" s="239" t="s">
        <v>145</v>
      </c>
      <c r="D91" s="10">
        <v>4</v>
      </c>
      <c r="E91" s="10">
        <v>2</v>
      </c>
      <c r="F91" s="10">
        <v>2</v>
      </c>
      <c r="G91" s="10">
        <v>0</v>
      </c>
      <c r="H91" s="35" t="s">
        <v>28</v>
      </c>
      <c r="I91" s="6"/>
      <c r="J91" s="6"/>
      <c r="K91" s="6"/>
      <c r="L91" s="6"/>
      <c r="M91" s="6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6"/>
      <c r="AJ91" s="6"/>
      <c r="AK91" s="6"/>
      <c r="AL91" s="6"/>
      <c r="AM91" s="6"/>
      <c r="AN91" s="6"/>
      <c r="AO91" s="6"/>
      <c r="AP91" s="7"/>
      <c r="AQ91" s="7"/>
      <c r="AX91" s="11"/>
      <c r="AY91" s="11"/>
      <c r="AZ91" s="17"/>
      <c r="BA91" s="17"/>
      <c r="BB91" s="17"/>
      <c r="BC91" s="17"/>
      <c r="BD91" s="17"/>
    </row>
    <row r="92" spans="1:1182" customFormat="1" ht="12.75" customHeight="1" thickBot="1" x14ac:dyDescent="0.25">
      <c r="A92" s="5"/>
      <c r="B92" s="37"/>
      <c r="C92" s="238" t="s">
        <v>153</v>
      </c>
      <c r="D92" s="10"/>
      <c r="E92" s="36"/>
      <c r="F92" s="36"/>
      <c r="G92" s="36"/>
      <c r="H92" s="18"/>
      <c r="I92" s="6"/>
      <c r="J92" s="6"/>
      <c r="K92" s="6"/>
      <c r="L92" s="6"/>
      <c r="M92" s="6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6"/>
      <c r="AJ92" s="6"/>
      <c r="AK92" s="6"/>
      <c r="AL92" s="6"/>
      <c r="AM92" s="6"/>
      <c r="AN92" s="6"/>
      <c r="AO92" s="6"/>
      <c r="AP92" s="7"/>
      <c r="AQ92" s="7"/>
      <c r="AX92" s="11"/>
      <c r="AY92" s="8"/>
      <c r="AZ92" s="17"/>
      <c r="BA92" s="17"/>
      <c r="BB92" s="17"/>
      <c r="BC92" s="17"/>
      <c r="BD92" s="17"/>
    </row>
    <row r="93" spans="1:1182" customFormat="1" ht="12.75" customHeight="1" x14ac:dyDescent="0.2">
      <c r="A93" s="5"/>
      <c r="B93" s="246" t="s">
        <v>138</v>
      </c>
      <c r="C93" s="240" t="s">
        <v>139</v>
      </c>
      <c r="D93" s="10">
        <v>4</v>
      </c>
      <c r="E93" s="38">
        <v>2</v>
      </c>
      <c r="F93" s="38">
        <v>2</v>
      </c>
      <c r="G93" s="38">
        <v>0</v>
      </c>
      <c r="H93" s="39" t="s">
        <v>32</v>
      </c>
      <c r="I93" s="6"/>
      <c r="J93" s="6"/>
      <c r="K93" s="6"/>
      <c r="L93" s="6"/>
      <c r="M93" s="6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6"/>
      <c r="AJ93" s="6"/>
      <c r="AK93" s="6"/>
      <c r="AL93" s="6"/>
      <c r="AM93" s="6"/>
      <c r="AN93" s="6"/>
      <c r="AO93" s="6"/>
      <c r="AP93" s="7"/>
      <c r="AQ93" s="7"/>
      <c r="AX93" s="11"/>
      <c r="AY93" s="8"/>
      <c r="AZ93" s="17"/>
      <c r="BA93" s="17"/>
      <c r="BB93" s="17"/>
      <c r="BC93" s="17"/>
      <c r="BD93" s="17"/>
    </row>
    <row r="94" spans="1:1182" customFormat="1" ht="12.75" customHeight="1" thickBot="1" x14ac:dyDescent="0.25">
      <c r="A94" s="5"/>
      <c r="B94" s="247" t="s">
        <v>155</v>
      </c>
      <c r="C94" s="241" t="s">
        <v>156</v>
      </c>
      <c r="D94" s="40">
        <v>4</v>
      </c>
      <c r="E94" s="40">
        <v>1</v>
      </c>
      <c r="F94" s="40">
        <v>2</v>
      </c>
      <c r="G94" s="40">
        <v>0</v>
      </c>
      <c r="H94" s="41" t="s">
        <v>28</v>
      </c>
      <c r="I94" s="6"/>
      <c r="J94" s="6"/>
      <c r="K94" s="6"/>
      <c r="L94" s="6"/>
      <c r="M94" s="6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6"/>
      <c r="AJ94" s="6"/>
      <c r="AK94" s="6"/>
      <c r="AL94" s="6"/>
      <c r="AM94" s="6"/>
      <c r="AN94" s="6"/>
      <c r="AO94" s="6"/>
      <c r="AP94" s="7"/>
      <c r="AQ94" s="7"/>
      <c r="AX94" s="11"/>
      <c r="AY94" s="8"/>
      <c r="AZ94" s="17"/>
      <c r="BA94" s="17"/>
      <c r="BB94" s="17"/>
      <c r="BC94" s="17"/>
      <c r="BD94" s="17"/>
    </row>
    <row r="95" spans="1:1182" customFormat="1" ht="12.75" customHeight="1" x14ac:dyDescent="0.2">
      <c r="A95" s="5"/>
      <c r="B95" s="42"/>
      <c r="C95" s="42"/>
      <c r="D95" s="2"/>
      <c r="E95" s="6"/>
      <c r="F95" s="6"/>
      <c r="G95" s="6"/>
      <c r="H95" s="6"/>
      <c r="I95" s="6"/>
      <c r="J95" s="6"/>
      <c r="K95" s="6"/>
      <c r="L95" s="6"/>
      <c r="M95" s="6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6"/>
      <c r="AJ95" s="6"/>
      <c r="AK95" s="6"/>
      <c r="AL95" s="6"/>
      <c r="AM95" s="6"/>
      <c r="AN95" s="6"/>
      <c r="AO95" s="6"/>
      <c r="AP95" s="7"/>
      <c r="AQ95" s="7"/>
      <c r="AX95" s="11"/>
      <c r="AY95" s="8"/>
      <c r="AZ95" s="17"/>
      <c r="BA95" s="17"/>
      <c r="BB95" s="17"/>
      <c r="BC95" s="17"/>
      <c r="BD95" s="17"/>
    </row>
  </sheetData>
  <autoFilter ref="C5:D80" xr:uid="{00000000-0009-0000-0000-000000000000}"/>
  <mergeCells count="16">
    <mergeCell ref="E83:G83"/>
    <mergeCell ref="B66:C66"/>
    <mergeCell ref="B29:C29"/>
    <mergeCell ref="A1:AP1"/>
    <mergeCell ref="A2:AP2"/>
    <mergeCell ref="A3:AP3"/>
    <mergeCell ref="A4:AP4"/>
    <mergeCell ref="A5:A7"/>
    <mergeCell ref="B5:B7"/>
    <mergeCell ref="C5:C7"/>
    <mergeCell ref="D5:D7"/>
    <mergeCell ref="E5:F5"/>
    <mergeCell ref="G5:AO5"/>
    <mergeCell ref="AP5:AP7"/>
    <mergeCell ref="E6:E7"/>
    <mergeCell ref="F6:F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1" orientation="landscape" r:id="rId1"/>
  <headerFooter alignWithMargins="0">
    <oddHeader>&amp;LÓbuda University
Keleti Károly Faculty of Business and Management&amp;RFrom: 2023/2024 semester</oddHeader>
    <oddFooter xml:space="preserve">&amp;LBudapest, &amp;D&amp;CCommerce and Marketing BSc
Full-time
&amp;P/&amp;N
</oddFooter>
  </headerFooter>
  <rowBreaks count="1" manualBreakCount="1">
    <brk id="60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9A24B4-4F81-463F-885A-7BD3C458E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8F74A5-6BC0-49F2-A22E-6FCE76B4D03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3.xml><?xml version="1.0" encoding="utf-8"?>
<ds:datastoreItem xmlns:ds="http://schemas.openxmlformats.org/officeDocument/2006/customXml" ds:itemID="{B114E5CC-2AB7-4F8A-8C39-FC01FBE101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Full time</vt:lpstr>
      <vt:lpstr>'Full time'!Nyomtatási_terület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2019-06-04T10:09:59Z</dcterms:created>
  <dcterms:modified xsi:type="dcterms:W3CDTF">2024-12-04T07:47:16Z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