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updateLinks="always"/>
  <mc:AlternateContent xmlns:mc="http://schemas.openxmlformats.org/markup-compatibility/2006">
    <mc:Choice Requires="x15">
      <x15ac:absPath xmlns:x15ac="http://schemas.microsoft.com/office/spreadsheetml/2010/11/ac" url="C:\Users\Forgács Anita\Desktop\Javított_Tantervek\"/>
    </mc:Choice>
  </mc:AlternateContent>
  <xr:revisionPtr revIDLastSave="0" documentId="13_ncr:1_{FA08BB8D-61B2-47B4-BF0F-4A898D288BEC}" xr6:coauthVersionLast="36" xr6:coauthVersionMax="47" xr10:uidLastSave="{00000000-0000-0000-0000-000000000000}"/>
  <bookViews>
    <workbookView xWindow="0" yWindow="0" windowWidth="19650" windowHeight="11790" xr2:uid="{00000000-000D-0000-FFFF-FFFF00000000}"/>
  </bookViews>
  <sheets>
    <sheet name="F TANTERV" sheetId="1" r:id="rId1"/>
  </sheets>
  <definedNames>
    <definedName name="_xlnm._FilterDatabase" localSheetId="0" hidden="1">'F TANTERV'!$C$5:$D$68</definedName>
    <definedName name="_xlnm.Print_Area" localSheetId="0">'F TANTERV'!$A$1:$AP$97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5" i="1" l="1"/>
  <c r="E64" i="1"/>
  <c r="F27" i="1" l="1"/>
  <c r="E27" i="1"/>
  <c r="F26" i="1"/>
  <c r="E26" i="1"/>
  <c r="E69" i="1"/>
  <c r="E70" i="1"/>
  <c r="E71" i="1"/>
  <c r="E47" i="1"/>
  <c r="E48" i="1"/>
  <c r="E49" i="1"/>
  <c r="E50" i="1"/>
  <c r="E51" i="1"/>
  <c r="E52" i="1"/>
  <c r="F14" i="1" l="1"/>
  <c r="F28" i="1"/>
  <c r="F10" i="1"/>
  <c r="D83" i="1" l="1"/>
  <c r="H79" i="1" l="1"/>
  <c r="I79" i="1"/>
  <c r="K79" i="1"/>
  <c r="L79" i="1"/>
  <c r="M79" i="1"/>
  <c r="N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E79" i="1"/>
  <c r="AF79" i="1"/>
  <c r="AG79" i="1"/>
  <c r="AH79" i="1"/>
  <c r="AI79" i="1"/>
  <c r="AJ79" i="1"/>
  <c r="AK79" i="1"/>
  <c r="AL79" i="1"/>
  <c r="AM79" i="1"/>
  <c r="AO79" i="1"/>
  <c r="G79" i="1"/>
  <c r="E42" i="1" l="1"/>
  <c r="F42" i="1"/>
  <c r="F25" i="1"/>
  <c r="E25" i="1"/>
  <c r="E22" i="1" l="1"/>
  <c r="F22" i="1"/>
  <c r="E23" i="1"/>
  <c r="F23" i="1"/>
  <c r="E24" i="1"/>
  <c r="F24" i="1"/>
  <c r="F13" i="1"/>
  <c r="E13" i="1"/>
  <c r="E38" i="1"/>
  <c r="F38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E46" i="1" l="1"/>
  <c r="AO66" i="1" l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F44" i="1"/>
  <c r="F43" i="1"/>
  <c r="F41" i="1"/>
  <c r="F40" i="1"/>
  <c r="F39" i="1"/>
  <c r="F37" i="1"/>
  <c r="F36" i="1"/>
  <c r="F35" i="1"/>
  <c r="F34" i="1"/>
  <c r="F32" i="1"/>
  <c r="F31" i="1"/>
  <c r="F30" i="1"/>
  <c r="F21" i="1"/>
  <c r="F20" i="1"/>
  <c r="F18" i="1"/>
  <c r="F17" i="1"/>
  <c r="F15" i="1"/>
  <c r="F12" i="1"/>
  <c r="F11" i="1"/>
  <c r="E63" i="1"/>
  <c r="E62" i="1"/>
  <c r="E60" i="1"/>
  <c r="E59" i="1"/>
  <c r="E58" i="1"/>
  <c r="E57" i="1"/>
  <c r="E56" i="1"/>
  <c r="E55" i="1"/>
  <c r="E54" i="1"/>
  <c r="E44" i="1"/>
  <c r="E43" i="1"/>
  <c r="E41" i="1"/>
  <c r="E40" i="1"/>
  <c r="E39" i="1"/>
  <c r="E37" i="1"/>
  <c r="E36" i="1"/>
  <c r="E35" i="1"/>
  <c r="E34" i="1"/>
  <c r="E32" i="1"/>
  <c r="E31" i="1"/>
  <c r="E30" i="1"/>
  <c r="E28" i="1"/>
  <c r="E21" i="1"/>
  <c r="E20" i="1"/>
  <c r="E19" i="1"/>
  <c r="E18" i="1"/>
  <c r="E17" i="1"/>
  <c r="E16" i="1"/>
  <c r="E15" i="1"/>
  <c r="E14" i="1"/>
  <c r="E12" i="1"/>
  <c r="E11" i="1"/>
  <c r="E10" i="1"/>
  <c r="E61" i="1" l="1"/>
  <c r="E29" i="1"/>
  <c r="F29" i="1"/>
  <c r="E33" i="1"/>
  <c r="F3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G53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G45" i="1"/>
  <c r="F52" i="1" l="1"/>
  <c r="F51" i="1"/>
  <c r="F48" i="1" l="1"/>
  <c r="F50" i="1"/>
  <c r="F60" i="1"/>
  <c r="F53" i="1" s="1"/>
  <c r="E53" i="1"/>
  <c r="F47" i="1"/>
  <c r="F46" i="1"/>
  <c r="E45" i="1" l="1"/>
  <c r="F45" i="1"/>
  <c r="F63" i="1"/>
  <c r="F62" i="1"/>
  <c r="F61" i="1" s="1"/>
  <c r="F9" i="1"/>
  <c r="F8" i="1" s="1"/>
  <c r="AO61" i="1" l="1"/>
  <c r="AO74" i="1" s="1"/>
  <c r="AN61" i="1"/>
  <c r="AM61" i="1"/>
  <c r="AM74" i="1" s="1"/>
  <c r="AL61" i="1"/>
  <c r="AL74" i="1" s="1"/>
  <c r="AK61" i="1"/>
  <c r="AK74" i="1" s="1"/>
  <c r="AJ74" i="1"/>
  <c r="AI61" i="1"/>
  <c r="AI74" i="1" s="1"/>
  <c r="AH61" i="1"/>
  <c r="AH74" i="1" s="1"/>
  <c r="AG74" i="1"/>
  <c r="AF61" i="1"/>
  <c r="AF74" i="1" s="1"/>
  <c r="AE74" i="1"/>
  <c r="AD61" i="1"/>
  <c r="AD74" i="1" s="1"/>
  <c r="AC61" i="1"/>
  <c r="AC74" i="1" s="1"/>
  <c r="AB74" i="1"/>
  <c r="AA74" i="1"/>
  <c r="U61" i="1"/>
  <c r="U74" i="1" s="1"/>
  <c r="T61" i="1"/>
  <c r="T74" i="1" s="1"/>
  <c r="S61" i="1"/>
  <c r="S74" i="1" s="1"/>
  <c r="R61" i="1"/>
  <c r="R74" i="1" s="1"/>
  <c r="Q61" i="1"/>
  <c r="Q74" i="1" s="1"/>
  <c r="P61" i="1"/>
  <c r="P74" i="1" s="1"/>
  <c r="O61" i="1"/>
  <c r="O74" i="1" s="1"/>
  <c r="N61" i="1"/>
  <c r="N74" i="1" s="1"/>
  <c r="M61" i="1"/>
  <c r="M74" i="1" s="1"/>
  <c r="L61" i="1"/>
  <c r="L74" i="1" s="1"/>
  <c r="K61" i="1"/>
  <c r="K74" i="1" s="1"/>
  <c r="J61" i="1"/>
  <c r="J74" i="1" s="1"/>
  <c r="I61" i="1"/>
  <c r="I74" i="1" s="1"/>
  <c r="H61" i="1"/>
  <c r="H74" i="1" s="1"/>
  <c r="G61" i="1"/>
  <c r="G74" i="1" s="1"/>
  <c r="E68" i="1" l="1"/>
  <c r="E67" i="1"/>
  <c r="O78" i="1"/>
  <c r="J78" i="1"/>
  <c r="AN76" i="1"/>
  <c r="AN79" i="1" s="1"/>
  <c r="AD76" i="1"/>
  <c r="O76" i="1"/>
  <c r="J76" i="1"/>
  <c r="AD75" i="1"/>
  <c r="E73" i="1"/>
  <c r="Z61" i="1"/>
  <c r="Z74" i="1" s="1"/>
  <c r="Y61" i="1"/>
  <c r="Y74" i="1" s="1"/>
  <c r="X61" i="1"/>
  <c r="X74" i="1" s="1"/>
  <c r="W61" i="1"/>
  <c r="W74" i="1" s="1"/>
  <c r="V61" i="1"/>
  <c r="V74" i="1" s="1"/>
  <c r="E9" i="1"/>
  <c r="E8" i="1" s="1"/>
  <c r="O79" i="1" l="1"/>
  <c r="E78" i="1"/>
  <c r="J79" i="1"/>
  <c r="E76" i="1"/>
  <c r="AD79" i="1"/>
  <c r="E75" i="1"/>
  <c r="E66" i="1"/>
  <c r="F74" i="1"/>
  <c r="E79" i="1" l="1"/>
  <c r="E74" i="1"/>
</calcChain>
</file>

<file path=xl/sharedStrings.xml><?xml version="1.0" encoding="utf-8"?>
<sst xmlns="http://schemas.openxmlformats.org/spreadsheetml/2006/main" count="377" uniqueCount="218">
  <si>
    <t>MINTATANTERV</t>
  </si>
  <si>
    <t xml:space="preserve">Kereskedelem és marketing BSc szak </t>
  </si>
  <si>
    <t>Levelező tagozat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</si>
  <si>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</si>
  <si>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</si>
  <si>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</si>
  <si>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</si>
  <si>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</si>
  <si>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</si>
  <si>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Előtanulmányi követelmények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</si>
  <si>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</si>
  <si>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</si>
  <si>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</si>
  <si>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</si>
  <si>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</si>
  <si>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</si>
  <si>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</si>
  <si>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</si>
  <si>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</si>
  <si>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</si>
  <si>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</si>
  <si>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</si>
  <si>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</si>
  <si>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</si>
  <si>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</si>
  <si>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mószertani és üzleti ismeretek</t>
  </si>
  <si>
    <t>KTXM1GKBLF</t>
  </si>
  <si>
    <t>Matematika</t>
  </si>
  <si>
    <t>v</t>
  </si>
  <si>
    <t>GMEST2KBLF</t>
  </si>
  <si>
    <t>Statisztika I.</t>
  </si>
  <si>
    <t>blended</t>
  </si>
  <si>
    <t>é</t>
  </si>
  <si>
    <t>GMEST1KBLF</t>
  </si>
  <si>
    <t>Statisztika II.</t>
  </si>
  <si>
    <t xml:space="preserve">Statisztika I. </t>
  </si>
  <si>
    <t>GIXIA1KBLF</t>
  </si>
  <si>
    <t>Informatika alapjai és programozási alapismeretek</t>
  </si>
  <si>
    <t>GKXKG2KBLF</t>
  </si>
  <si>
    <t>Közgazdaságtan I.</t>
  </si>
  <si>
    <t>GKXKG1KBLF</t>
  </si>
  <si>
    <t>Közgzadaságtan II.</t>
  </si>
  <si>
    <t>GUEPK2KBLF</t>
  </si>
  <si>
    <t xml:space="preserve">Piackutatás és adatelemzés </t>
  </si>
  <si>
    <t xml:space="preserve"> blended </t>
  </si>
  <si>
    <t>8.</t>
  </si>
  <si>
    <t>GIEVG2KBLF</t>
  </si>
  <si>
    <t>Vállalkozásgazdaságtan</t>
  </si>
  <si>
    <t>9.</t>
  </si>
  <si>
    <t>GKEPU1KBLF</t>
  </si>
  <si>
    <t>Pénzügyek alapjai</t>
  </si>
  <si>
    <t>10.</t>
  </si>
  <si>
    <t>GKEVP2KBLF</t>
  </si>
  <si>
    <t>Vállalkozások pénzügyei</t>
  </si>
  <si>
    <t>11.</t>
  </si>
  <si>
    <t>GUEMA1KBLF</t>
  </si>
  <si>
    <t>Marketing alapjai</t>
  </si>
  <si>
    <t>12.</t>
  </si>
  <si>
    <t>GMESA1KBLF</t>
  </si>
  <si>
    <t>Számvitel alapjai</t>
  </si>
  <si>
    <t>13.</t>
  </si>
  <si>
    <t>GUXUK2KBLF</t>
  </si>
  <si>
    <t xml:space="preserve">Üzleti kommunikációs tréning  </t>
  </si>
  <si>
    <t>14.</t>
  </si>
  <si>
    <t>GUXTM1KBLF</t>
  </si>
  <si>
    <t>Tanulásmódszertani és kreatív megoldások tréning</t>
  </si>
  <si>
    <t>15.</t>
  </si>
  <si>
    <t>GUXTR2KBLF</t>
  </si>
  <si>
    <t>Tutori rendszer kiépítése és korszerű tanulástechnikai alapkompetenciák</t>
  </si>
  <si>
    <t>16.</t>
  </si>
  <si>
    <t>GUEHT1KBLF</t>
  </si>
  <si>
    <t>Hallgatói tutorálás</t>
  </si>
  <si>
    <t>elearning</t>
  </si>
  <si>
    <t>17.</t>
  </si>
  <si>
    <t>GMXMD1KBLF</t>
  </si>
  <si>
    <t>Menedzsment alapjai</t>
  </si>
  <si>
    <t>18.</t>
  </si>
  <si>
    <t>GKEPM1KBLF</t>
  </si>
  <si>
    <t>Projektmenedzsment</t>
  </si>
  <si>
    <t>19.</t>
  </si>
  <si>
    <t>GMXHR1KBLF</t>
  </si>
  <si>
    <t xml:space="preserve">HR menedzsment és vezetési technikák </t>
  </si>
  <si>
    <t>20.</t>
  </si>
  <si>
    <t>GUENK2KBLF</t>
  </si>
  <si>
    <t xml:space="preserve">Nemzetközi kereskedelmi ismeretek </t>
  </si>
  <si>
    <t>B</t>
  </si>
  <si>
    <t>Társadalomtudományi ismeretek</t>
  </si>
  <si>
    <t>21.</t>
  </si>
  <si>
    <t>GKEJO1KBLF</t>
  </si>
  <si>
    <t>Államigazgatási és gazdasági jogi ismeretek</t>
  </si>
  <si>
    <t>22.</t>
  </si>
  <si>
    <t>GUXSZ2KBLF</t>
  </si>
  <si>
    <t>Szociológia</t>
  </si>
  <si>
    <t>23.</t>
  </si>
  <si>
    <t>GUXGT2KBLF</t>
  </si>
  <si>
    <t>Gazdaságtörténet</t>
  </si>
  <si>
    <t>C</t>
  </si>
  <si>
    <t>Kereskedelem és marketing szakmai ismeretek</t>
  </si>
  <si>
    <t>24.</t>
  </si>
  <si>
    <t>GUEPR1KBLF</t>
  </si>
  <si>
    <t>PR és sajtókapcsolatok</t>
  </si>
  <si>
    <t>25.</t>
  </si>
  <si>
    <t>GIEKT1KBLF</t>
  </si>
  <si>
    <t xml:space="preserve">Kereskedelem gazdaságtan  </t>
  </si>
  <si>
    <t>26.</t>
  </si>
  <si>
    <t>GUXIT1KBLF</t>
  </si>
  <si>
    <t xml:space="preserve">Innovációmemendzsment és technológiai transzfer </t>
  </si>
  <si>
    <t>27.</t>
  </si>
  <si>
    <t>GUEIM1KBLF</t>
  </si>
  <si>
    <t>Integrált marketingkommunikáció</t>
  </si>
  <si>
    <t>28.</t>
  </si>
  <si>
    <t>GKESU2KBLF</t>
  </si>
  <si>
    <t>Startup projektek gazdasági támogatása</t>
  </si>
  <si>
    <t xml:space="preserve"> </t>
  </si>
  <si>
    <t>29.</t>
  </si>
  <si>
    <t>GUEMM1KBLF</t>
  </si>
  <si>
    <t xml:space="preserve">Marketingmenedzsment </t>
  </si>
  <si>
    <t>30.</t>
  </si>
  <si>
    <t>GMEEL1KBLF</t>
  </si>
  <si>
    <t xml:space="preserve">Ellátásilánc menedzsment </t>
  </si>
  <si>
    <t>31.</t>
  </si>
  <si>
    <t>GUEFM2KBLF</t>
  </si>
  <si>
    <t xml:space="preserve">Fogyasztói magatartás és szervezeti piacok </t>
  </si>
  <si>
    <t>32.</t>
  </si>
  <si>
    <t>GUEVV2KBLF</t>
  </si>
  <si>
    <t>Válság- és változásmenedzsment</t>
  </si>
  <si>
    <t>33.</t>
  </si>
  <si>
    <t>GKEEK1KBLF</t>
  </si>
  <si>
    <t>E-kereskedelem</t>
  </si>
  <si>
    <t>34.</t>
  </si>
  <si>
    <t xml:space="preserve">Kereskedelmi marketing </t>
  </si>
  <si>
    <t>D/1</t>
  </si>
  <si>
    <t>Digitális menedzser specializáció</t>
  </si>
  <si>
    <t>35.</t>
  </si>
  <si>
    <t>GUEOM2KBLF</t>
  </si>
  <si>
    <t xml:space="preserve">Online marketing és social média menedzsment </t>
  </si>
  <si>
    <t>36.</t>
  </si>
  <si>
    <t>GUEDM2KBLF</t>
  </si>
  <si>
    <t xml:space="preserve">Digitális reklámeszközök és online médiatervezés </t>
  </si>
  <si>
    <t>37.</t>
  </si>
  <si>
    <t>GKEAV2KBLF</t>
  </si>
  <si>
    <t>Agilitás a vezetésben</t>
  </si>
  <si>
    <t>38.</t>
  </si>
  <si>
    <t>GUXSP2KBLF</t>
  </si>
  <si>
    <t xml:space="preserve">SPSS adatelemzési tréning </t>
  </si>
  <si>
    <t>39.</t>
  </si>
  <si>
    <t>GKEDP2KBLF</t>
  </si>
  <si>
    <t>Digitális pénzügyek</t>
  </si>
  <si>
    <t>40.</t>
  </si>
  <si>
    <t>GUEEV2KBLF</t>
  </si>
  <si>
    <t>Értékteremtés a vezetés gyakorlatában</t>
  </si>
  <si>
    <t>41.</t>
  </si>
  <si>
    <t>GKPPM2KBLF</t>
  </si>
  <si>
    <t>Projektmunka</t>
  </si>
  <si>
    <t>D/2</t>
  </si>
  <si>
    <t xml:space="preserve">Projektmenedzsment és B2B marketing specializáció </t>
  </si>
  <si>
    <t>42.</t>
  </si>
  <si>
    <t>GUEBM2KBLF</t>
  </si>
  <si>
    <t>Business marketing, eladásmenedzsment</t>
  </si>
  <si>
    <t>43.</t>
  </si>
  <si>
    <t xml:space="preserve">Digitális pénzügyek </t>
  </si>
  <si>
    <t>44.</t>
  </si>
  <si>
    <t>45.</t>
  </si>
  <si>
    <t>GKEPP2KBLF</t>
  </si>
  <si>
    <t xml:space="preserve">Program és portfólió menedzsment </t>
  </si>
  <si>
    <t>46.</t>
  </si>
  <si>
    <t>GKEUE2KBLF</t>
  </si>
  <si>
    <t xml:space="preserve">Projektek üzleti elemzése </t>
  </si>
  <si>
    <t>47.</t>
  </si>
  <si>
    <t>48.</t>
  </si>
  <si>
    <t>Szabadon választható tárgyak</t>
  </si>
  <si>
    <t>49.</t>
  </si>
  <si>
    <t>G_V__0KBLF</t>
  </si>
  <si>
    <t>Választható tárgy I.</t>
  </si>
  <si>
    <t>50.</t>
  </si>
  <si>
    <t>Választható tárgy II.</t>
  </si>
  <si>
    <t>51.</t>
  </si>
  <si>
    <t>G_K__0KBLF</t>
  </si>
  <si>
    <t>Kritériumtárgy I. (angol vagy német)</t>
  </si>
  <si>
    <t>52.</t>
  </si>
  <si>
    <t>Kritériumtárgy II. (angol vagy német)</t>
  </si>
  <si>
    <t>Kritériumtárgyak</t>
  </si>
  <si>
    <t>53.</t>
  </si>
  <si>
    <t>Testnevelés I.</t>
  </si>
  <si>
    <t>h</t>
  </si>
  <si>
    <t>54.</t>
  </si>
  <si>
    <t>Testnevelés II.</t>
  </si>
  <si>
    <t>55.</t>
  </si>
  <si>
    <t>Testnevelés III.</t>
  </si>
  <si>
    <t>56.</t>
  </si>
  <si>
    <t>Testnevelés IV.</t>
  </si>
  <si>
    <t>57.</t>
  </si>
  <si>
    <t>GDIPAT1BNF</t>
  </si>
  <si>
    <t xml:space="preserve">Patronálás </t>
  </si>
  <si>
    <t>a</t>
  </si>
  <si>
    <t>GKGSG1KBLF</t>
  </si>
  <si>
    <t>Szakmai gyakorlat</t>
  </si>
  <si>
    <t>GKDSD1KBLF</t>
  </si>
  <si>
    <t>Szakdolgozat</t>
  </si>
  <si>
    <t>Összesen</t>
  </si>
  <si>
    <t>Aláírás (a)</t>
  </si>
  <si>
    <t>Vizsga (v)</t>
  </si>
  <si>
    <t>Háromfokozatú értékelés (h)</t>
  </si>
  <si>
    <t>Félévközi teljesítmény (é)</t>
  </si>
  <si>
    <t>Összes követelmény</t>
  </si>
  <si>
    <t>Záróvizsga:</t>
  </si>
  <si>
    <t>e</t>
  </si>
  <si>
    <t>gy</t>
  </si>
  <si>
    <t>Komplex gazdasági tételsor (1)</t>
  </si>
  <si>
    <t>GVEVG2KBLF</t>
  </si>
  <si>
    <t>Projektmenedzsment és B2B marketing</t>
  </si>
  <si>
    <t xml:space="preserve">Agilitás a vezetésben 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</si>
  <si>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</si>
  <si>
    <t>GUEKM1KBLF</t>
  </si>
  <si>
    <t>OTTESI1BLF</t>
  </si>
  <si>
    <t>OTTESI2BLF</t>
  </si>
  <si>
    <t>OTTESI3BLF</t>
  </si>
  <si>
    <t>OTTESI4BLF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</si>
</sst>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i/>
      <sz val="11"/>
      <color rgb="FF21212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" fillId="0" borderId="0"/>
    <xf numFmtId="0" fontId="10" fillId="0" borderId="0"/>
  </cellStyleXfs>
  <cellXfs count="278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0" xfId="4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/>
    <xf numFmtId="0" fontId="8" fillId="0" borderId="0" xfId="0" applyFont="1"/>
    <xf numFmtId="0" fontId="5" fillId="0" borderId="0" xfId="4" applyFont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0" xfId="4" applyFont="1"/>
    <xf numFmtId="0" fontId="5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left" wrapText="1"/>
    </xf>
    <xf numFmtId="0" fontId="6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71" xfId="0" applyFont="1" applyBorder="1"/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/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3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47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45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/>
    </xf>
    <xf numFmtId="0" fontId="2" fillId="0" borderId="0" xfId="0" applyFont="1"/>
    <xf numFmtId="0" fontId="7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2" borderId="25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5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justify" vertical="center" wrapText="1"/>
    </xf>
    <xf numFmtId="0" fontId="6" fillId="0" borderId="24" xfId="0" applyFont="1" applyBorder="1"/>
    <xf numFmtId="0" fontId="6" fillId="0" borderId="18" xfId="0" applyFont="1" applyBorder="1"/>
    <xf numFmtId="0" fontId="6" fillId="5" borderId="24" xfId="0" applyFont="1" applyFill="1" applyBorder="1"/>
    <xf numFmtId="0" fontId="6" fillId="5" borderId="18" xfId="0" applyFont="1" applyFill="1" applyBorder="1"/>
    <xf numFmtId="0" fontId="6" fillId="5" borderId="25" xfId="0" applyFont="1" applyFill="1" applyBorder="1"/>
    <xf numFmtId="0" fontId="6" fillId="5" borderId="20" xfId="0" applyFont="1" applyFill="1" applyBorder="1"/>
    <xf numFmtId="0" fontId="6" fillId="5" borderId="9" xfId="0" applyFont="1" applyFill="1" applyBorder="1"/>
    <xf numFmtId="0" fontId="6" fillId="5" borderId="47" xfId="0" applyFont="1" applyFill="1" applyBorder="1"/>
    <xf numFmtId="0" fontId="7" fillId="6" borderId="78" xfId="0" applyFont="1" applyFill="1" applyBorder="1"/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7" fillId="6" borderId="6" xfId="0" applyFont="1" applyFill="1" applyBorder="1"/>
    <xf numFmtId="0" fontId="6" fillId="0" borderId="79" xfId="0" applyFont="1" applyBorder="1" applyAlignment="1">
      <alignment horizontal="left" vertical="center" wrapText="1"/>
    </xf>
    <xf numFmtId="0" fontId="5" fillId="2" borderId="80" xfId="0" applyFont="1" applyFill="1" applyBorder="1"/>
    <xf numFmtId="0" fontId="5" fillId="2" borderId="80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 vertical="center"/>
    </xf>
    <xf numFmtId="0" fontId="5" fillId="0" borderId="81" xfId="0" applyFont="1" applyBorder="1" applyAlignment="1">
      <alignment horizontal="left" vertical="center" wrapText="1"/>
    </xf>
    <xf numFmtId="0" fontId="5" fillId="0" borderId="80" xfId="0" applyFont="1" applyBorder="1"/>
    <xf numFmtId="0" fontId="5" fillId="0" borderId="82" xfId="0" applyFont="1" applyBorder="1"/>
    <xf numFmtId="0" fontId="6" fillId="0" borderId="71" xfId="0" applyFont="1" applyBorder="1"/>
    <xf numFmtId="0" fontId="6" fillId="5" borderId="71" xfId="0" applyFont="1" applyFill="1" applyBorder="1"/>
    <xf numFmtId="0" fontId="5" fillId="0" borderId="71" xfId="0" applyFont="1" applyBorder="1" applyAlignment="1">
      <alignment horizontal="left" wrapText="1"/>
    </xf>
    <xf numFmtId="0" fontId="6" fillId="5" borderId="72" xfId="0" applyFont="1" applyFill="1" applyBorder="1"/>
    <xf numFmtId="0" fontId="6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5" fillId="0" borderId="8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/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5">
    <cellStyle name="Normál" xfId="0" builtinId="0"/>
    <cellStyle name="Normál 2" xfId="4" xr:uid="{00000000-0005-0000-0000-000001000000}"/>
    <cellStyle name="Normál 2 2" xfId="1" xr:uid="{00000000-0005-0000-0000-000002000000}"/>
    <cellStyle name="Normál 4" xfId="2" xr:uid="{00000000-0005-0000-0000-000003000000}"/>
    <cellStyle name="Normál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U96"/>
  <sheetViews>
    <sheetView tabSelected="1" view="pageBreakPreview" zoomScale="70" zoomScaleNormal="70" zoomScaleSheetLayoutView="70" workbookViewId="0">
      <pane xSplit="4" ySplit="5" topLeftCell="E28" activePane="bottomRight" state="frozen"/>
      <selection pane="topRight" activeCell="E1" sqref="E1"/>
      <selection pane="bottomLeft" activeCell="A6" sqref="A6"/>
      <selection pane="bottomRight" activeCell="B67" sqref="B67:B70"/>
    </sheetView>
  </sheetViews>
  <sheetFormatPr defaultColWidth="9.140625" defaultRowHeight="12.75" x14ac:dyDescent="0.2"/>
  <cols>
    <col min="1" max="1" width="7.42578125" style="1" customWidth="1"/>
    <col min="2" max="2" width="19.5703125" style="1" customWidth="1"/>
    <col min="3" max="3" width="49.42578125" style="1" customWidth="1"/>
    <col min="4" max="4" width="9.28515625" style="12" customWidth="1"/>
    <col min="5" max="5" width="7.7109375" style="1" customWidth="1"/>
    <col min="6" max="6" width="6.85546875" style="1" customWidth="1"/>
    <col min="7" max="41" width="2.7109375" style="1" customWidth="1"/>
    <col min="42" max="42" width="23.42578125" style="4" customWidth="1"/>
    <col min="43" max="16384" width="9.140625" style="1"/>
  </cols>
  <sheetData>
    <row r="1" spans="1:1269" ht="17.45" customHeight="1" x14ac:dyDescent="0.25">
      <c r="A1" s="258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06"/>
    </row>
    <row r="2" spans="1:1269" ht="13.9" customHeight="1" x14ac:dyDescent="0.2">
      <c r="A2" s="266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42"/>
    </row>
    <row r="3" spans="1:1269" ht="15" customHeight="1" x14ac:dyDescent="0.2">
      <c r="A3" s="266" t="s">
        <v>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42"/>
    </row>
    <row r="4" spans="1:1269" ht="13.5" thickBot="1" x14ac:dyDescent="0.25">
      <c r="A4" s="264" t="s">
        <v>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42"/>
    </row>
    <row r="5" spans="1:1269" ht="13.5" thickBot="1" x14ac:dyDescent="0.25">
      <c r="A5" s="262"/>
      <c r="B5" s="262" t="s">
        <v>4</v>
      </c>
      <c r="C5" s="268" t="s">
        <v>5</v>
      </c>
      <c r="D5" s="270" t="s">
        <v>6</v>
      </c>
      <c r="E5" s="273" t="s">
        <v>7</v>
      </c>
      <c r="F5" s="274"/>
      <c r="G5" s="275" t="s">
        <v>8</v>
      </c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7"/>
      <c r="AP5" s="259" t="s">
        <v>9</v>
      </c>
      <c r="AQ5" s="42"/>
    </row>
    <row r="6" spans="1:1269" ht="13.5" thickBot="1" x14ac:dyDescent="0.25">
      <c r="A6" s="267"/>
      <c r="B6" s="267"/>
      <c r="C6" s="269"/>
      <c r="D6" s="271"/>
      <c r="E6" s="262" t="s">
        <v>10</v>
      </c>
      <c r="F6" s="264" t="s">
        <v>11</v>
      </c>
      <c r="G6" s="43"/>
      <c r="H6" s="44"/>
      <c r="I6" s="45" t="s">
        <v>12</v>
      </c>
      <c r="J6" s="46"/>
      <c r="K6" s="47"/>
      <c r="L6" s="48"/>
      <c r="M6" s="48"/>
      <c r="N6" s="49" t="s">
        <v>13</v>
      </c>
      <c r="O6" s="50"/>
      <c r="P6" s="51"/>
      <c r="Q6" s="43"/>
      <c r="R6" s="44"/>
      <c r="S6" s="45" t="s">
        <v>14</v>
      </c>
      <c r="T6" s="46"/>
      <c r="U6" s="47"/>
      <c r="V6" s="48"/>
      <c r="W6" s="48"/>
      <c r="X6" s="49" t="s">
        <v>15</v>
      </c>
      <c r="Y6" s="50"/>
      <c r="Z6" s="51"/>
      <c r="AA6" s="43"/>
      <c r="AB6" s="44"/>
      <c r="AC6" s="45" t="s">
        <v>16</v>
      </c>
      <c r="AD6" s="46"/>
      <c r="AE6" s="47"/>
      <c r="AF6" s="48"/>
      <c r="AG6" s="48"/>
      <c r="AH6" s="49" t="s">
        <v>17</v>
      </c>
      <c r="AI6" s="50"/>
      <c r="AJ6" s="51"/>
      <c r="AK6" s="43"/>
      <c r="AL6" s="44"/>
      <c r="AM6" s="45" t="s">
        <v>18</v>
      </c>
      <c r="AN6" s="46"/>
      <c r="AO6" s="47"/>
      <c r="AP6" s="260"/>
      <c r="AQ6" s="42"/>
    </row>
    <row r="7" spans="1:1269" ht="13.5" thickBot="1" x14ac:dyDescent="0.25">
      <c r="A7" s="267"/>
      <c r="B7" s="267"/>
      <c r="C7" s="269"/>
      <c r="D7" s="272"/>
      <c r="E7" s="263"/>
      <c r="F7" s="264"/>
      <c r="G7" s="52" t="s">
        <v>19</v>
      </c>
      <c r="H7" s="53" t="s">
        <v>20</v>
      </c>
      <c r="I7" s="54" t="s">
        <v>21</v>
      </c>
      <c r="J7" s="54" t="s">
        <v>22</v>
      </c>
      <c r="K7" s="55" t="s">
        <v>23</v>
      </c>
      <c r="L7" s="53" t="s">
        <v>19</v>
      </c>
      <c r="M7" s="53" t="s">
        <v>20</v>
      </c>
      <c r="N7" s="54" t="s">
        <v>21</v>
      </c>
      <c r="O7" s="54" t="s">
        <v>22</v>
      </c>
      <c r="P7" s="56" t="s">
        <v>23</v>
      </c>
      <c r="Q7" s="52" t="s">
        <v>19</v>
      </c>
      <c r="R7" s="53" t="s">
        <v>20</v>
      </c>
      <c r="S7" s="54" t="s">
        <v>21</v>
      </c>
      <c r="T7" s="54" t="s">
        <v>22</v>
      </c>
      <c r="U7" s="55" t="s">
        <v>23</v>
      </c>
      <c r="V7" s="53" t="s">
        <v>19</v>
      </c>
      <c r="W7" s="53" t="s">
        <v>20</v>
      </c>
      <c r="X7" s="54" t="s">
        <v>21</v>
      </c>
      <c r="Y7" s="54" t="s">
        <v>22</v>
      </c>
      <c r="Z7" s="56" t="s">
        <v>23</v>
      </c>
      <c r="AA7" s="52" t="s">
        <v>19</v>
      </c>
      <c r="AB7" s="53" t="s">
        <v>20</v>
      </c>
      <c r="AC7" s="54" t="s">
        <v>21</v>
      </c>
      <c r="AD7" s="54" t="s">
        <v>22</v>
      </c>
      <c r="AE7" s="55" t="s">
        <v>23</v>
      </c>
      <c r="AF7" s="53" t="s">
        <v>19</v>
      </c>
      <c r="AG7" s="53" t="s">
        <v>20</v>
      </c>
      <c r="AH7" s="54" t="s">
        <v>21</v>
      </c>
      <c r="AI7" s="54" t="s">
        <v>22</v>
      </c>
      <c r="AJ7" s="56" t="s">
        <v>23</v>
      </c>
      <c r="AK7" s="52" t="s">
        <v>19</v>
      </c>
      <c r="AL7" s="53" t="s">
        <v>20</v>
      </c>
      <c r="AM7" s="54" t="s">
        <v>21</v>
      </c>
      <c r="AN7" s="54" t="s">
        <v>22</v>
      </c>
      <c r="AO7" s="55" t="s">
        <v>23</v>
      </c>
      <c r="AP7" s="261"/>
      <c r="AQ7" s="42"/>
    </row>
    <row r="8" spans="1:1269" ht="13.5" thickBot="1" x14ac:dyDescent="0.25">
      <c r="A8" s="57" t="s">
        <v>24</v>
      </c>
      <c r="B8" s="58" t="s">
        <v>25</v>
      </c>
      <c r="C8" s="59"/>
      <c r="D8" s="60"/>
      <c r="E8" s="118">
        <f t="shared" ref="E8:AO8" si="0">SUM(E9:E28)</f>
        <v>355</v>
      </c>
      <c r="F8" s="118">
        <f t="shared" si="0"/>
        <v>81</v>
      </c>
      <c r="G8" s="61">
        <f t="shared" si="0"/>
        <v>30</v>
      </c>
      <c r="H8" s="61">
        <f t="shared" si="0"/>
        <v>30</v>
      </c>
      <c r="I8" s="61">
        <f t="shared" si="0"/>
        <v>15</v>
      </c>
      <c r="J8" s="61">
        <f t="shared" si="0"/>
        <v>0</v>
      </c>
      <c r="K8" s="61">
        <f t="shared" si="0"/>
        <v>18</v>
      </c>
      <c r="L8" s="61">
        <f t="shared" si="0"/>
        <v>35</v>
      </c>
      <c r="M8" s="61">
        <f t="shared" si="0"/>
        <v>45</v>
      </c>
      <c r="N8" s="61">
        <f t="shared" si="0"/>
        <v>10</v>
      </c>
      <c r="O8" s="61">
        <f t="shared" si="0"/>
        <v>0</v>
      </c>
      <c r="P8" s="61">
        <f t="shared" si="0"/>
        <v>20</v>
      </c>
      <c r="Q8" s="61">
        <f t="shared" si="0"/>
        <v>50</v>
      </c>
      <c r="R8" s="61">
        <f t="shared" si="0"/>
        <v>75</v>
      </c>
      <c r="S8" s="61">
        <f t="shared" si="0"/>
        <v>0</v>
      </c>
      <c r="T8" s="61">
        <f t="shared" si="0"/>
        <v>0</v>
      </c>
      <c r="U8" s="61">
        <f t="shared" si="0"/>
        <v>28</v>
      </c>
      <c r="V8" s="61">
        <f t="shared" si="0"/>
        <v>20</v>
      </c>
      <c r="W8" s="61">
        <f t="shared" si="0"/>
        <v>30</v>
      </c>
      <c r="X8" s="61">
        <f t="shared" si="0"/>
        <v>0</v>
      </c>
      <c r="Y8" s="61">
        <f t="shared" si="0"/>
        <v>0</v>
      </c>
      <c r="Z8" s="61">
        <f t="shared" si="0"/>
        <v>11</v>
      </c>
      <c r="AA8" s="61">
        <f t="shared" si="0"/>
        <v>5</v>
      </c>
      <c r="AB8" s="61">
        <f t="shared" si="0"/>
        <v>10</v>
      </c>
      <c r="AC8" s="61">
        <f t="shared" si="0"/>
        <v>0</v>
      </c>
      <c r="AD8" s="61">
        <f t="shared" si="0"/>
        <v>0</v>
      </c>
      <c r="AE8" s="61">
        <f t="shared" si="0"/>
        <v>4</v>
      </c>
      <c r="AF8" s="61">
        <f t="shared" si="0"/>
        <v>0</v>
      </c>
      <c r="AG8" s="61">
        <f t="shared" si="0"/>
        <v>0</v>
      </c>
      <c r="AH8" s="61">
        <f t="shared" si="0"/>
        <v>0</v>
      </c>
      <c r="AI8" s="61">
        <f t="shared" si="0"/>
        <v>0</v>
      </c>
      <c r="AJ8" s="61">
        <f t="shared" si="0"/>
        <v>0</v>
      </c>
      <c r="AK8" s="61">
        <f t="shared" si="0"/>
        <v>0</v>
      </c>
      <c r="AL8" s="61">
        <f t="shared" si="0"/>
        <v>0</v>
      </c>
      <c r="AM8" s="61">
        <f t="shared" si="0"/>
        <v>0</v>
      </c>
      <c r="AN8" s="61">
        <f t="shared" si="0"/>
        <v>0</v>
      </c>
      <c r="AO8" s="61">
        <f t="shared" si="0"/>
        <v>0</v>
      </c>
      <c r="AP8" s="62"/>
    </row>
    <row r="9" spans="1:1269" ht="15" customHeight="1" x14ac:dyDescent="0.2">
      <c r="A9" s="63" t="s">
        <v>12</v>
      </c>
      <c r="B9" s="248" t="s">
        <v>26</v>
      </c>
      <c r="C9" s="64" t="s">
        <v>27</v>
      </c>
      <c r="D9" s="65"/>
      <c r="E9" s="66">
        <f>G9+H9+I9+L9+M9+N9+Q9+R9+S9+V9+W9+X9+AA9+AB9+AC9+AF9+AG9+AH9+AK9+AL9+AM9</f>
        <v>20</v>
      </c>
      <c r="F9" s="67">
        <f>K9+P9+U9+Z9+AE9+AJ9+AO9</f>
        <v>6</v>
      </c>
      <c r="G9" s="68">
        <v>10</v>
      </c>
      <c r="H9" s="69">
        <v>10</v>
      </c>
      <c r="I9" s="69">
        <v>0</v>
      </c>
      <c r="J9" s="69" t="s">
        <v>28</v>
      </c>
      <c r="K9" s="70">
        <v>6</v>
      </c>
      <c r="L9" s="69"/>
      <c r="M9" s="69"/>
      <c r="N9" s="69"/>
      <c r="O9" s="69"/>
      <c r="P9" s="71"/>
      <c r="Q9" s="68"/>
      <c r="R9" s="69"/>
      <c r="S9" s="69"/>
      <c r="T9" s="69"/>
      <c r="U9" s="70"/>
      <c r="V9" s="69"/>
      <c r="W9" s="69"/>
      <c r="X9" s="69"/>
      <c r="Y9" s="69"/>
      <c r="Z9" s="71"/>
      <c r="AA9" s="68"/>
      <c r="AB9" s="69"/>
      <c r="AC9" s="69"/>
      <c r="AD9" s="69"/>
      <c r="AE9" s="72"/>
      <c r="AF9" s="69"/>
      <c r="AG9" s="69"/>
      <c r="AH9" s="69"/>
      <c r="AI9" s="69"/>
      <c r="AJ9" s="73"/>
      <c r="AK9" s="74"/>
      <c r="AL9" s="75"/>
      <c r="AM9" s="75"/>
      <c r="AN9" s="75"/>
      <c r="AO9" s="76"/>
      <c r="AP9" s="77"/>
    </row>
    <row r="10" spans="1:1269" ht="15" customHeight="1" x14ac:dyDescent="0.2">
      <c r="A10" s="63" t="s">
        <v>13</v>
      </c>
      <c r="B10" s="221" t="s">
        <v>29</v>
      </c>
      <c r="C10" s="64" t="s">
        <v>30</v>
      </c>
      <c r="D10" s="65" t="s">
        <v>31</v>
      </c>
      <c r="E10" s="66">
        <f t="shared" ref="E10:E28" si="1">G10+H10+I10+L10+M10+N10+Q10+R10+S10+V10+W10+X10+AA10+AB10+AC10+AF10+AG10+AH10+AK10+AL10+AM10</f>
        <v>15</v>
      </c>
      <c r="F10" s="67">
        <f t="shared" ref="F10:F21" si="2">K10+P10+U10+Z10+AE10+AJ10+AO10</f>
        <v>4</v>
      </c>
      <c r="G10" s="68"/>
      <c r="H10" s="69"/>
      <c r="I10" s="69"/>
      <c r="J10" s="69"/>
      <c r="K10" s="70"/>
      <c r="L10" s="69">
        <v>5</v>
      </c>
      <c r="M10" s="69">
        <v>10</v>
      </c>
      <c r="N10" s="69">
        <v>0</v>
      </c>
      <c r="O10" s="69" t="s">
        <v>32</v>
      </c>
      <c r="P10" s="71">
        <v>4</v>
      </c>
      <c r="Q10" s="68"/>
      <c r="R10" s="69"/>
      <c r="S10" s="69"/>
      <c r="T10" s="69"/>
      <c r="U10" s="70"/>
      <c r="V10" s="69"/>
      <c r="W10" s="69"/>
      <c r="X10" s="69"/>
      <c r="Y10" s="69"/>
      <c r="Z10" s="71"/>
      <c r="AA10" s="68"/>
      <c r="AB10" s="69"/>
      <c r="AC10" s="69"/>
      <c r="AD10" s="69"/>
      <c r="AE10" s="72"/>
      <c r="AF10" s="69"/>
      <c r="AG10" s="69"/>
      <c r="AH10" s="69"/>
      <c r="AI10" s="69"/>
      <c r="AJ10" s="73"/>
      <c r="AK10" s="74"/>
      <c r="AL10" s="75"/>
      <c r="AM10" s="75"/>
      <c r="AN10" s="75"/>
      <c r="AO10" s="76"/>
      <c r="AP10" s="78"/>
    </row>
    <row r="11" spans="1:1269" ht="15" customHeight="1" x14ac:dyDescent="0.2">
      <c r="A11" s="63" t="s">
        <v>14</v>
      </c>
      <c r="B11" s="221" t="s">
        <v>33</v>
      </c>
      <c r="C11" s="64" t="s">
        <v>34</v>
      </c>
      <c r="D11" s="65" t="s">
        <v>31</v>
      </c>
      <c r="E11" s="66">
        <f t="shared" si="1"/>
        <v>15</v>
      </c>
      <c r="F11" s="67">
        <f t="shared" si="2"/>
        <v>4</v>
      </c>
      <c r="G11" s="68"/>
      <c r="H11" s="69"/>
      <c r="I11" s="69"/>
      <c r="J11" s="69"/>
      <c r="K11" s="70"/>
      <c r="L11" s="69"/>
      <c r="M11" s="69"/>
      <c r="N11" s="69"/>
      <c r="O11" s="69"/>
      <c r="P11" s="71"/>
      <c r="Q11" s="68">
        <v>5</v>
      </c>
      <c r="R11" s="69">
        <v>10</v>
      </c>
      <c r="S11" s="69">
        <v>0</v>
      </c>
      <c r="T11" s="69" t="s">
        <v>32</v>
      </c>
      <c r="U11" s="70">
        <v>4</v>
      </c>
      <c r="V11" s="69"/>
      <c r="W11" s="69"/>
      <c r="X11" s="69"/>
      <c r="Y11" s="69"/>
      <c r="Z11" s="71"/>
      <c r="AA11" s="68"/>
      <c r="AB11" s="69"/>
      <c r="AC11" s="69"/>
      <c r="AD11" s="69"/>
      <c r="AE11" s="72"/>
      <c r="AF11" s="69"/>
      <c r="AG11" s="69"/>
      <c r="AH11" s="69"/>
      <c r="AI11" s="69"/>
      <c r="AJ11" s="73"/>
      <c r="AK11" s="74"/>
      <c r="AL11" s="75"/>
      <c r="AM11" s="75"/>
      <c r="AN11" s="75"/>
      <c r="AO11" s="76"/>
      <c r="AP11" s="78" t="s">
        <v>35</v>
      </c>
    </row>
    <row r="12" spans="1:1269" ht="15" customHeight="1" x14ac:dyDescent="0.2">
      <c r="A12" s="63" t="s">
        <v>15</v>
      </c>
      <c r="B12" s="249" t="s">
        <v>36</v>
      </c>
      <c r="C12" s="64" t="s">
        <v>37</v>
      </c>
      <c r="D12" s="65"/>
      <c r="E12" s="66">
        <f t="shared" si="1"/>
        <v>20</v>
      </c>
      <c r="F12" s="67">
        <f t="shared" si="2"/>
        <v>5</v>
      </c>
      <c r="G12" s="68">
        <v>5</v>
      </c>
      <c r="H12" s="69">
        <v>0</v>
      </c>
      <c r="I12" s="69">
        <v>15</v>
      </c>
      <c r="J12" s="69" t="s">
        <v>32</v>
      </c>
      <c r="K12" s="70">
        <v>5</v>
      </c>
      <c r="L12" s="69"/>
      <c r="M12" s="69"/>
      <c r="N12" s="69"/>
      <c r="O12" s="69"/>
      <c r="P12" s="71"/>
      <c r="Q12" s="68"/>
      <c r="R12" s="69"/>
      <c r="S12" s="69"/>
      <c r="T12" s="69"/>
      <c r="U12" s="70"/>
      <c r="V12" s="69"/>
      <c r="W12" s="69"/>
      <c r="X12" s="69"/>
      <c r="Y12" s="69"/>
      <c r="Z12" s="71"/>
      <c r="AA12" s="68"/>
      <c r="AB12" s="69"/>
      <c r="AC12" s="69"/>
      <c r="AD12" s="69"/>
      <c r="AE12" s="72"/>
      <c r="AF12" s="69"/>
      <c r="AG12" s="69"/>
      <c r="AH12" s="69"/>
      <c r="AI12" s="69"/>
      <c r="AJ12" s="73"/>
      <c r="AK12" s="74"/>
      <c r="AL12" s="75"/>
      <c r="AM12" s="75"/>
      <c r="AN12" s="75"/>
      <c r="AO12" s="76"/>
      <c r="AP12" s="78"/>
    </row>
    <row r="13" spans="1:1269" ht="15" customHeight="1" x14ac:dyDescent="0.2">
      <c r="A13" s="63" t="s">
        <v>16</v>
      </c>
      <c r="B13" s="221" t="s">
        <v>38</v>
      </c>
      <c r="C13" s="64" t="s">
        <v>39</v>
      </c>
      <c r="D13" s="65"/>
      <c r="E13" s="66">
        <f t="shared" ref="E13" si="3">G13+H13+I13+L13+M13+N13+Q13+R13+S13+V13+W13+X13+AA13+AB13+AC13+AF13+AG13+AH13+AK13+AL13+AM13</f>
        <v>25</v>
      </c>
      <c r="F13" s="67">
        <f t="shared" ref="F13:F14" si="4">K13+P13+U13+Z13+AE13+AJ13+AO13</f>
        <v>5</v>
      </c>
      <c r="G13" s="68"/>
      <c r="H13" s="69"/>
      <c r="I13" s="69"/>
      <c r="J13" s="69"/>
      <c r="K13" s="70"/>
      <c r="L13" s="69">
        <v>10</v>
      </c>
      <c r="M13" s="69">
        <v>15</v>
      </c>
      <c r="N13" s="69">
        <v>0</v>
      </c>
      <c r="O13" s="69" t="s">
        <v>28</v>
      </c>
      <c r="P13" s="71">
        <v>5</v>
      </c>
      <c r="Q13" s="68"/>
      <c r="R13" s="69"/>
      <c r="S13" s="69"/>
      <c r="T13" s="69"/>
      <c r="U13" s="70"/>
      <c r="V13" s="69"/>
      <c r="W13" s="69"/>
      <c r="X13" s="69"/>
      <c r="Y13" s="69"/>
      <c r="Z13" s="71"/>
      <c r="AA13" s="68"/>
      <c r="AB13" s="69"/>
      <c r="AC13" s="69"/>
      <c r="AD13" s="69"/>
      <c r="AE13" s="72"/>
      <c r="AF13" s="69"/>
      <c r="AG13" s="69"/>
      <c r="AH13" s="69"/>
      <c r="AI13" s="69"/>
      <c r="AJ13" s="73"/>
      <c r="AK13" s="74"/>
      <c r="AL13" s="75"/>
      <c r="AM13" s="75"/>
      <c r="AN13" s="75"/>
      <c r="AO13" s="76"/>
      <c r="AP13" s="78"/>
    </row>
    <row r="14" spans="1:1269" s="13" customFormat="1" ht="15" customHeight="1" x14ac:dyDescent="0.2">
      <c r="A14" s="63" t="s">
        <v>17</v>
      </c>
      <c r="B14" s="221" t="s">
        <v>40</v>
      </c>
      <c r="C14" s="64" t="s">
        <v>41</v>
      </c>
      <c r="D14" s="65"/>
      <c r="E14" s="66">
        <f t="shared" si="1"/>
        <v>25</v>
      </c>
      <c r="F14" s="67">
        <f t="shared" si="4"/>
        <v>5</v>
      </c>
      <c r="G14" s="68"/>
      <c r="H14" s="69"/>
      <c r="I14" s="69"/>
      <c r="J14" s="69"/>
      <c r="K14" s="70"/>
      <c r="L14" s="68"/>
      <c r="M14" s="69"/>
      <c r="N14" s="69"/>
      <c r="O14" s="69"/>
      <c r="P14" s="70"/>
      <c r="Q14" s="69">
        <v>10</v>
      </c>
      <c r="R14" s="69">
        <v>15</v>
      </c>
      <c r="S14" s="69">
        <v>0</v>
      </c>
      <c r="T14" s="69" t="s">
        <v>28</v>
      </c>
      <c r="U14" s="203">
        <v>5</v>
      </c>
      <c r="V14" s="69"/>
      <c r="W14" s="69"/>
      <c r="X14" s="69"/>
      <c r="Y14" s="69"/>
      <c r="Z14" s="71"/>
      <c r="AA14" s="68"/>
      <c r="AB14" s="69"/>
      <c r="AC14" s="69"/>
      <c r="AD14" s="69"/>
      <c r="AE14" s="72"/>
      <c r="AF14" s="69"/>
      <c r="AG14" s="69"/>
      <c r="AH14" s="69"/>
      <c r="AI14" s="69"/>
      <c r="AJ14" s="73"/>
      <c r="AK14" s="74"/>
      <c r="AL14" s="75"/>
      <c r="AM14" s="75"/>
      <c r="AN14" s="75"/>
      <c r="AO14" s="76"/>
      <c r="AP14" s="78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</row>
    <row r="15" spans="1:1269" s="13" customFormat="1" ht="15" customHeight="1" x14ac:dyDescent="0.2">
      <c r="A15" s="63" t="s">
        <v>18</v>
      </c>
      <c r="B15" s="220" t="s">
        <v>42</v>
      </c>
      <c r="C15" s="64" t="s">
        <v>43</v>
      </c>
      <c r="D15" s="65" t="s">
        <v>44</v>
      </c>
      <c r="E15" s="66">
        <f t="shared" si="1"/>
        <v>20</v>
      </c>
      <c r="F15" s="67">
        <f t="shared" si="2"/>
        <v>4</v>
      </c>
      <c r="G15" s="68"/>
      <c r="H15" s="69"/>
      <c r="I15" s="69"/>
      <c r="J15" s="69"/>
      <c r="K15" s="70"/>
      <c r="L15" s="69"/>
      <c r="M15" s="69"/>
      <c r="N15" s="69"/>
      <c r="O15" s="69"/>
      <c r="P15" s="71"/>
      <c r="Q15" s="68"/>
      <c r="R15" s="69"/>
      <c r="S15" s="69"/>
      <c r="T15" s="69"/>
      <c r="U15" s="70"/>
      <c r="V15" s="69">
        <v>10</v>
      </c>
      <c r="W15" s="69">
        <v>10</v>
      </c>
      <c r="X15" s="69">
        <v>0</v>
      </c>
      <c r="Y15" s="69" t="s">
        <v>28</v>
      </c>
      <c r="Z15" s="71">
        <v>4</v>
      </c>
      <c r="AA15" s="68"/>
      <c r="AB15" s="69"/>
      <c r="AC15" s="69"/>
      <c r="AD15" s="69"/>
      <c r="AE15" s="72"/>
      <c r="AF15" s="69"/>
      <c r="AG15" s="69"/>
      <c r="AH15" s="69"/>
      <c r="AI15" s="69"/>
      <c r="AJ15" s="73"/>
      <c r="AK15" s="74"/>
      <c r="AL15" s="75"/>
      <c r="AM15" s="75"/>
      <c r="AN15" s="75"/>
      <c r="AO15" s="76"/>
      <c r="AP15" s="78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</row>
    <row r="16" spans="1:1269" s="13" customFormat="1" ht="15" customHeight="1" x14ac:dyDescent="0.2">
      <c r="A16" s="63" t="s">
        <v>45</v>
      </c>
      <c r="B16" s="221" t="s">
        <v>46</v>
      </c>
      <c r="C16" s="64" t="s">
        <v>47</v>
      </c>
      <c r="D16" s="65" t="s">
        <v>31</v>
      </c>
      <c r="E16" s="66">
        <f t="shared" si="1"/>
        <v>20</v>
      </c>
      <c r="F16" s="67">
        <v>4</v>
      </c>
      <c r="G16" s="68"/>
      <c r="H16" s="69"/>
      <c r="I16" s="69"/>
      <c r="J16" s="69"/>
      <c r="K16" s="70"/>
      <c r="L16" s="69">
        <v>10</v>
      </c>
      <c r="M16" s="69">
        <v>0</v>
      </c>
      <c r="N16" s="69">
        <v>10</v>
      </c>
      <c r="O16" s="69" t="s">
        <v>32</v>
      </c>
      <c r="P16" s="71">
        <v>4</v>
      </c>
      <c r="Q16" s="68"/>
      <c r="R16" s="69"/>
      <c r="S16" s="69"/>
      <c r="T16" s="69"/>
      <c r="U16" s="70"/>
      <c r="V16" s="69"/>
      <c r="W16" s="69"/>
      <c r="X16" s="69"/>
      <c r="Y16" s="69"/>
      <c r="Z16" s="71"/>
      <c r="AA16" s="68"/>
      <c r="AB16" s="69"/>
      <c r="AC16" s="69"/>
      <c r="AD16" s="69"/>
      <c r="AE16" s="72"/>
      <c r="AF16" s="69"/>
      <c r="AG16" s="69"/>
      <c r="AH16" s="69"/>
      <c r="AI16" s="69"/>
      <c r="AJ16" s="73"/>
      <c r="AK16" s="74"/>
      <c r="AL16" s="75"/>
      <c r="AM16" s="75"/>
      <c r="AN16" s="75"/>
      <c r="AO16" s="76"/>
      <c r="AP16" s="78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</row>
    <row r="17" spans="1:1269" s="3" customFormat="1" ht="15" customHeight="1" x14ac:dyDescent="0.2">
      <c r="A17" s="63" t="s">
        <v>48</v>
      </c>
      <c r="B17" s="221" t="s">
        <v>49</v>
      </c>
      <c r="C17" s="64" t="s">
        <v>50</v>
      </c>
      <c r="D17" s="65" t="s">
        <v>31</v>
      </c>
      <c r="E17" s="66">
        <f t="shared" si="1"/>
        <v>15</v>
      </c>
      <c r="F17" s="67">
        <f t="shared" si="2"/>
        <v>4</v>
      </c>
      <c r="G17" s="68"/>
      <c r="H17" s="69"/>
      <c r="I17" s="69"/>
      <c r="J17" s="69"/>
      <c r="K17" s="70"/>
      <c r="L17" s="69"/>
      <c r="M17" s="69"/>
      <c r="N17" s="69"/>
      <c r="O17" s="69"/>
      <c r="P17" s="71"/>
      <c r="Q17" s="68">
        <v>5</v>
      </c>
      <c r="R17" s="69">
        <v>10</v>
      </c>
      <c r="S17" s="69">
        <v>0</v>
      </c>
      <c r="T17" s="69" t="s">
        <v>32</v>
      </c>
      <c r="U17" s="70">
        <v>4</v>
      </c>
      <c r="V17" s="69"/>
      <c r="W17" s="69"/>
      <c r="X17" s="69"/>
      <c r="Y17" s="69"/>
      <c r="Z17" s="71"/>
      <c r="AA17" s="68"/>
      <c r="AB17" s="69"/>
      <c r="AC17" s="69"/>
      <c r="AD17" s="69"/>
      <c r="AE17" s="72"/>
      <c r="AF17" s="69"/>
      <c r="AG17" s="69"/>
      <c r="AH17" s="69"/>
      <c r="AI17" s="69"/>
      <c r="AJ17" s="73"/>
      <c r="AK17" s="74"/>
      <c r="AL17" s="75"/>
      <c r="AM17" s="75"/>
      <c r="AN17" s="75"/>
      <c r="AO17" s="76"/>
      <c r="AP17" s="78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</row>
    <row r="18" spans="1:1269" s="3" customFormat="1" ht="15" customHeight="1" x14ac:dyDescent="0.2">
      <c r="A18" s="63" t="s">
        <v>51</v>
      </c>
      <c r="B18" s="221" t="s">
        <v>52</v>
      </c>
      <c r="C18" s="64" t="s">
        <v>53</v>
      </c>
      <c r="D18" s="80" t="s">
        <v>31</v>
      </c>
      <c r="E18" s="66">
        <f t="shared" si="1"/>
        <v>20</v>
      </c>
      <c r="F18" s="67">
        <f t="shared" si="2"/>
        <v>4</v>
      </c>
      <c r="G18" s="68"/>
      <c r="H18" s="69"/>
      <c r="I18" s="69"/>
      <c r="J18" s="69"/>
      <c r="K18" s="70"/>
      <c r="L18" s="69"/>
      <c r="M18" s="69"/>
      <c r="N18" s="69"/>
      <c r="O18" s="69"/>
      <c r="P18" s="71"/>
      <c r="Q18" s="68"/>
      <c r="R18" s="69"/>
      <c r="S18" s="69"/>
      <c r="T18" s="69"/>
      <c r="U18" s="70"/>
      <c r="V18" s="68">
        <v>10</v>
      </c>
      <c r="W18" s="69">
        <v>10</v>
      </c>
      <c r="X18" s="69">
        <v>0</v>
      </c>
      <c r="Y18" s="69" t="s">
        <v>28</v>
      </c>
      <c r="Z18" s="70">
        <v>4</v>
      </c>
      <c r="AA18" s="68"/>
      <c r="AB18" s="69"/>
      <c r="AC18" s="69"/>
      <c r="AD18" s="69"/>
      <c r="AE18" s="70"/>
      <c r="AF18" s="69"/>
      <c r="AG18" s="69"/>
      <c r="AH18" s="69"/>
      <c r="AI18" s="69"/>
      <c r="AJ18" s="73"/>
      <c r="AK18" s="74"/>
      <c r="AL18" s="75"/>
      <c r="AM18" s="75"/>
      <c r="AN18" s="75"/>
      <c r="AO18" s="76"/>
      <c r="AP18" s="77" t="s">
        <v>50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</row>
    <row r="19" spans="1:1269" s="14" customFormat="1" ht="15" customHeight="1" x14ac:dyDescent="0.2">
      <c r="A19" s="63" t="s">
        <v>54</v>
      </c>
      <c r="B19" s="220" t="s">
        <v>55</v>
      </c>
      <c r="C19" s="64" t="s">
        <v>56</v>
      </c>
      <c r="D19" s="65" t="s">
        <v>31</v>
      </c>
      <c r="E19" s="66">
        <f t="shared" si="1"/>
        <v>20</v>
      </c>
      <c r="F19" s="67">
        <v>4</v>
      </c>
      <c r="G19" s="68"/>
      <c r="H19" s="69"/>
      <c r="I19" s="69"/>
      <c r="J19" s="69"/>
      <c r="K19" s="70"/>
      <c r="L19" s="69"/>
      <c r="M19" s="69"/>
      <c r="N19" s="69"/>
      <c r="O19" s="69"/>
      <c r="P19" s="71"/>
      <c r="Q19" s="68">
        <v>10</v>
      </c>
      <c r="R19" s="69">
        <v>10</v>
      </c>
      <c r="S19" s="69">
        <v>0</v>
      </c>
      <c r="T19" s="69" t="s">
        <v>28</v>
      </c>
      <c r="U19" s="70">
        <v>4</v>
      </c>
      <c r="V19" s="69"/>
      <c r="W19" s="69"/>
      <c r="X19" s="69"/>
      <c r="Y19" s="69"/>
      <c r="Z19" s="71"/>
      <c r="AA19" s="68"/>
      <c r="AB19" s="69"/>
      <c r="AC19" s="69"/>
      <c r="AD19" s="69"/>
      <c r="AE19" s="72"/>
      <c r="AF19" s="69"/>
      <c r="AG19" s="69"/>
      <c r="AH19" s="69"/>
      <c r="AI19" s="69"/>
      <c r="AJ19" s="73"/>
      <c r="AK19" s="74"/>
      <c r="AL19" s="75"/>
      <c r="AM19" s="75"/>
      <c r="AN19" s="75"/>
      <c r="AO19" s="76"/>
      <c r="AP19" s="78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</row>
    <row r="20" spans="1:1269" s="14" customFormat="1" ht="15" customHeight="1" x14ac:dyDescent="0.2">
      <c r="A20" s="63" t="s">
        <v>57</v>
      </c>
      <c r="B20" s="221" t="s">
        <v>58</v>
      </c>
      <c r="C20" s="81" t="s">
        <v>59</v>
      </c>
      <c r="D20" s="80" t="s">
        <v>31</v>
      </c>
      <c r="E20" s="66">
        <f t="shared" si="1"/>
        <v>20</v>
      </c>
      <c r="F20" s="67">
        <f t="shared" si="2"/>
        <v>4</v>
      </c>
      <c r="G20" s="68"/>
      <c r="H20" s="69"/>
      <c r="I20" s="69"/>
      <c r="J20" s="69"/>
      <c r="K20" s="70"/>
      <c r="L20" s="69"/>
      <c r="M20" s="69"/>
      <c r="N20" s="69"/>
      <c r="O20" s="69"/>
      <c r="P20" s="71"/>
      <c r="Q20" s="68">
        <v>10</v>
      </c>
      <c r="R20" s="69">
        <v>10</v>
      </c>
      <c r="S20" s="69">
        <v>0</v>
      </c>
      <c r="T20" s="69" t="s">
        <v>28</v>
      </c>
      <c r="U20" s="70">
        <v>4</v>
      </c>
      <c r="V20" s="69"/>
      <c r="W20" s="69"/>
      <c r="X20" s="69"/>
      <c r="Y20" s="69"/>
      <c r="Z20" s="71"/>
      <c r="AA20" s="68"/>
      <c r="AB20" s="69"/>
      <c r="AC20" s="69"/>
      <c r="AD20" s="69"/>
      <c r="AE20" s="72"/>
      <c r="AF20" s="69"/>
      <c r="AG20" s="69"/>
      <c r="AH20" s="69"/>
      <c r="AI20" s="69"/>
      <c r="AJ20" s="73"/>
      <c r="AK20" s="74"/>
      <c r="AL20" s="75"/>
      <c r="AM20" s="75"/>
      <c r="AN20" s="75"/>
      <c r="AO20" s="76"/>
      <c r="AP20" s="78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</row>
    <row r="21" spans="1:1269" s="14" customFormat="1" ht="15" customHeight="1" x14ac:dyDescent="0.2">
      <c r="A21" s="63" t="s">
        <v>60</v>
      </c>
      <c r="B21" s="220" t="s">
        <v>61</v>
      </c>
      <c r="C21" s="81" t="s">
        <v>62</v>
      </c>
      <c r="D21" s="80"/>
      <c r="E21" s="66">
        <f t="shared" si="1"/>
        <v>10</v>
      </c>
      <c r="F21" s="67">
        <f t="shared" si="2"/>
        <v>3</v>
      </c>
      <c r="G21" s="83"/>
      <c r="H21" s="84"/>
      <c r="I21" s="84"/>
      <c r="J21" s="84"/>
      <c r="K21" s="85"/>
      <c r="L21" s="84"/>
      <c r="M21" s="84"/>
      <c r="N21" s="84"/>
      <c r="O21" s="84"/>
      <c r="P21" s="86"/>
      <c r="Q21" s="68"/>
      <c r="R21" s="69"/>
      <c r="S21" s="69"/>
      <c r="T21" s="69"/>
      <c r="U21" s="70"/>
      <c r="V21" s="68">
        <v>0</v>
      </c>
      <c r="W21" s="69">
        <v>10</v>
      </c>
      <c r="X21" s="69">
        <v>0</v>
      </c>
      <c r="Y21" s="69" t="s">
        <v>32</v>
      </c>
      <c r="Z21" s="70">
        <v>3</v>
      </c>
      <c r="AA21" s="83"/>
      <c r="AB21" s="84"/>
      <c r="AC21" s="84"/>
      <c r="AD21" s="84"/>
      <c r="AE21" s="87"/>
      <c r="AF21" s="84"/>
      <c r="AG21" s="84"/>
      <c r="AH21" s="84"/>
      <c r="AI21" s="84"/>
      <c r="AJ21" s="88"/>
      <c r="AK21" s="89"/>
      <c r="AL21" s="90"/>
      <c r="AM21" s="90"/>
      <c r="AN21" s="90"/>
      <c r="AO21" s="91"/>
      <c r="AP21" s="92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</row>
    <row r="22" spans="1:1269" s="14" customFormat="1" ht="15" customHeight="1" x14ac:dyDescent="0.2">
      <c r="A22" s="63" t="s">
        <v>63</v>
      </c>
      <c r="B22" s="221" t="s">
        <v>64</v>
      </c>
      <c r="C22" s="81" t="s">
        <v>65</v>
      </c>
      <c r="D22" s="80"/>
      <c r="E22" s="66">
        <f t="shared" ref="E22:E24" si="5">G22+H22+I22+L22+M22+N22+Q22+R22+S22+V22+W22+X22+AA22+AB22+AC22+AF22+AG22+AH22+AK22+AL22+AM22</f>
        <v>15</v>
      </c>
      <c r="F22" s="67">
        <f t="shared" ref="F22:F24" si="6">K22+P22+U22+Z22+AE22+AJ22+AO22</f>
        <v>3</v>
      </c>
      <c r="G22" s="68">
        <v>5</v>
      </c>
      <c r="H22" s="69">
        <v>10</v>
      </c>
      <c r="I22" s="69">
        <v>0</v>
      </c>
      <c r="J22" s="69" t="s">
        <v>32</v>
      </c>
      <c r="K22" s="70">
        <v>3</v>
      </c>
      <c r="L22" s="69"/>
      <c r="M22" s="69"/>
      <c r="N22" s="69"/>
      <c r="O22" s="69"/>
      <c r="P22" s="71"/>
      <c r="Q22" s="68"/>
      <c r="R22" s="69"/>
      <c r="S22" s="69"/>
      <c r="T22" s="69"/>
      <c r="U22" s="70"/>
      <c r="V22" s="68"/>
      <c r="W22" s="69"/>
      <c r="X22" s="69"/>
      <c r="Y22" s="69"/>
      <c r="Z22" s="70"/>
      <c r="AA22" s="68"/>
      <c r="AB22" s="69"/>
      <c r="AC22" s="69"/>
      <c r="AD22" s="69"/>
      <c r="AE22" s="72"/>
      <c r="AF22" s="69"/>
      <c r="AG22" s="69"/>
      <c r="AH22" s="69"/>
      <c r="AI22" s="69"/>
      <c r="AJ22" s="73"/>
      <c r="AK22" s="74"/>
      <c r="AL22" s="75"/>
      <c r="AM22" s="75"/>
      <c r="AN22" s="75"/>
      <c r="AO22" s="76"/>
      <c r="AP22" s="78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</row>
    <row r="23" spans="1:1269" ht="15" customHeight="1" x14ac:dyDescent="0.2">
      <c r="A23" s="63" t="s">
        <v>66</v>
      </c>
      <c r="B23" s="220" t="s">
        <v>67</v>
      </c>
      <c r="C23" s="93" t="s">
        <v>68</v>
      </c>
      <c r="D23" s="65"/>
      <c r="E23" s="66">
        <f t="shared" si="5"/>
        <v>15</v>
      </c>
      <c r="F23" s="67">
        <f t="shared" si="6"/>
        <v>3</v>
      </c>
      <c r="G23" s="68"/>
      <c r="H23" s="69"/>
      <c r="I23" s="69"/>
      <c r="J23" s="69"/>
      <c r="K23" s="70"/>
      <c r="L23" s="68">
        <v>5</v>
      </c>
      <c r="M23" s="69">
        <v>10</v>
      </c>
      <c r="N23" s="69">
        <v>0</v>
      </c>
      <c r="O23" s="69" t="s">
        <v>32</v>
      </c>
      <c r="P23" s="70">
        <v>3</v>
      </c>
      <c r="Q23" s="68"/>
      <c r="R23" s="69"/>
      <c r="S23" s="69"/>
      <c r="T23" s="69"/>
      <c r="U23" s="70"/>
      <c r="V23" s="68"/>
      <c r="W23" s="69"/>
      <c r="X23" s="69"/>
      <c r="Y23" s="69"/>
      <c r="Z23" s="70"/>
      <c r="AA23" s="68"/>
      <c r="AB23" s="69"/>
      <c r="AC23" s="69"/>
      <c r="AD23" s="69"/>
      <c r="AE23" s="70"/>
      <c r="AF23" s="68"/>
      <c r="AG23" s="69"/>
      <c r="AH23" s="69"/>
      <c r="AI23" s="69"/>
      <c r="AJ23" s="70"/>
      <c r="AK23" s="68"/>
      <c r="AL23" s="69"/>
      <c r="AM23" s="69"/>
      <c r="AN23" s="69"/>
      <c r="AO23" s="70"/>
      <c r="AP23" s="78"/>
    </row>
    <row r="24" spans="1:1269" ht="15" customHeight="1" x14ac:dyDescent="0.2">
      <c r="A24" s="63" t="s">
        <v>69</v>
      </c>
      <c r="B24" s="221" t="s">
        <v>70</v>
      </c>
      <c r="C24" s="64" t="s">
        <v>71</v>
      </c>
      <c r="D24" s="65" t="s">
        <v>72</v>
      </c>
      <c r="E24" s="66">
        <f t="shared" si="5"/>
        <v>10</v>
      </c>
      <c r="F24" s="67">
        <f t="shared" si="6"/>
        <v>3</v>
      </c>
      <c r="G24" s="68"/>
      <c r="H24" s="69"/>
      <c r="I24" s="69"/>
      <c r="J24" s="69"/>
      <c r="K24" s="70"/>
      <c r="L24" s="69"/>
      <c r="M24" s="69"/>
      <c r="N24" s="69"/>
      <c r="O24" s="69"/>
      <c r="P24" s="71"/>
      <c r="Q24" s="68">
        <v>0</v>
      </c>
      <c r="R24" s="69">
        <v>10</v>
      </c>
      <c r="S24" s="69">
        <v>0</v>
      </c>
      <c r="T24" s="69" t="s">
        <v>32</v>
      </c>
      <c r="U24" s="70">
        <v>3</v>
      </c>
      <c r="V24" s="69"/>
      <c r="W24" s="69"/>
      <c r="X24" s="69"/>
      <c r="Y24" s="69"/>
      <c r="Z24" s="71"/>
      <c r="AA24" s="68"/>
      <c r="AB24" s="69"/>
      <c r="AC24" s="69"/>
      <c r="AD24" s="69"/>
      <c r="AE24" s="70"/>
      <c r="AF24" s="69"/>
      <c r="AG24" s="69"/>
      <c r="AH24" s="69"/>
      <c r="AI24" s="69"/>
      <c r="AJ24" s="71"/>
      <c r="AK24" s="68"/>
      <c r="AL24" s="69"/>
      <c r="AM24" s="69"/>
      <c r="AN24" s="69"/>
      <c r="AO24" s="70"/>
      <c r="AP24" s="78"/>
    </row>
    <row r="25" spans="1:1269" s="16" customFormat="1" ht="15" customHeight="1" x14ac:dyDescent="0.2">
      <c r="A25" s="63" t="s">
        <v>73</v>
      </c>
      <c r="B25" s="221" t="s">
        <v>74</v>
      </c>
      <c r="C25" s="94" t="s">
        <v>75</v>
      </c>
      <c r="D25" s="65" t="s">
        <v>31</v>
      </c>
      <c r="E25" s="66">
        <f>G25+H25+I25+L25+M25+N25+Q25+R25+S25+V25+W25+X25+AA25+AB25+AC25+AF25+AG25+AH25+AK25+AL25+AM25</f>
        <v>20</v>
      </c>
      <c r="F25" s="66">
        <f>K25+P25+U25+Z25+AE25+AJ25+AO25</f>
        <v>4</v>
      </c>
      <c r="G25" s="95">
        <v>10</v>
      </c>
      <c r="H25" s="96">
        <v>10</v>
      </c>
      <c r="I25" s="96">
        <v>0</v>
      </c>
      <c r="J25" s="96" t="s">
        <v>32</v>
      </c>
      <c r="K25" s="97">
        <v>4</v>
      </c>
      <c r="L25" s="98"/>
      <c r="M25" s="98"/>
      <c r="N25" s="98"/>
      <c r="O25" s="98"/>
      <c r="P25" s="99"/>
      <c r="Q25" s="100"/>
      <c r="R25" s="98"/>
      <c r="S25" s="98"/>
      <c r="T25" s="98"/>
      <c r="U25" s="101"/>
      <c r="V25" s="102"/>
      <c r="W25" s="103"/>
      <c r="X25" s="104"/>
      <c r="Y25" s="104"/>
      <c r="Z25" s="105"/>
      <c r="AA25" s="100"/>
      <c r="AB25" s="98"/>
      <c r="AC25" s="98"/>
      <c r="AD25" s="98"/>
      <c r="AE25" s="101"/>
      <c r="AF25" s="98"/>
      <c r="AG25" s="98"/>
      <c r="AH25" s="98"/>
      <c r="AI25" s="98"/>
      <c r="AJ25" s="99"/>
      <c r="AK25" s="100"/>
      <c r="AL25" s="98"/>
      <c r="AM25" s="98"/>
      <c r="AN25" s="98"/>
      <c r="AO25" s="99"/>
      <c r="AP25" s="106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</row>
    <row r="26" spans="1:1269" s="13" customFormat="1" ht="15" customHeight="1" x14ac:dyDescent="0.2">
      <c r="A26" s="63" t="s">
        <v>76</v>
      </c>
      <c r="B26" s="221" t="s">
        <v>77</v>
      </c>
      <c r="C26" s="64" t="s">
        <v>78</v>
      </c>
      <c r="D26" s="65" t="s">
        <v>31</v>
      </c>
      <c r="E26" s="66">
        <f t="shared" ref="E26:E27" si="7">G26+H26+I26+L26+M26+N26+Q26+R26+S26+V26+W26+X26+AA26+AB26+AC26+AF26+AG26+AH26+AK26+AL26+AM26</f>
        <v>20</v>
      </c>
      <c r="F26" s="67">
        <f t="shared" ref="F26:F27" si="8">K26+P26+U26+Z26+AE26+AJ26+AO26</f>
        <v>4</v>
      </c>
      <c r="G26" s="126"/>
      <c r="H26" s="127"/>
      <c r="I26" s="84"/>
      <c r="J26" s="84"/>
      <c r="K26" s="87"/>
      <c r="L26" s="83"/>
      <c r="M26" s="84"/>
      <c r="N26" s="84"/>
      <c r="O26" s="84"/>
      <c r="P26" s="85"/>
      <c r="Q26" s="83">
        <v>10</v>
      </c>
      <c r="R26" s="84">
        <v>10</v>
      </c>
      <c r="S26" s="84">
        <v>0</v>
      </c>
      <c r="T26" s="84" t="s">
        <v>32</v>
      </c>
      <c r="U26" s="85">
        <v>4</v>
      </c>
      <c r="V26" s="83"/>
      <c r="W26" s="84"/>
      <c r="X26" s="84"/>
      <c r="Y26" s="84"/>
      <c r="Z26" s="85"/>
      <c r="AA26" s="83"/>
      <c r="AB26" s="84"/>
      <c r="AC26" s="84"/>
      <c r="AD26" s="84"/>
      <c r="AE26" s="85"/>
      <c r="AF26" s="84"/>
      <c r="AG26" s="84"/>
      <c r="AH26" s="84"/>
      <c r="AI26" s="84"/>
      <c r="AJ26" s="115"/>
      <c r="AK26" s="83"/>
      <c r="AL26" s="84"/>
      <c r="AM26" s="84"/>
      <c r="AN26" s="84"/>
      <c r="AO26" s="87"/>
      <c r="AP26" s="78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</row>
    <row r="27" spans="1:1269" s="13" customFormat="1" ht="15" customHeight="1" x14ac:dyDescent="0.2">
      <c r="A27" s="63" t="s">
        <v>79</v>
      </c>
      <c r="B27" s="221" t="s">
        <v>80</v>
      </c>
      <c r="C27" s="64" t="s">
        <v>81</v>
      </c>
      <c r="D27" s="129"/>
      <c r="E27" s="66">
        <f t="shared" si="7"/>
        <v>15</v>
      </c>
      <c r="F27" s="208">
        <f t="shared" si="8"/>
        <v>4</v>
      </c>
      <c r="G27" s="84"/>
      <c r="H27" s="130"/>
      <c r="I27" s="84"/>
      <c r="J27" s="84"/>
      <c r="K27" s="87"/>
      <c r="L27" s="84"/>
      <c r="M27" s="84"/>
      <c r="N27" s="84"/>
      <c r="O27" s="84"/>
      <c r="P27" s="115"/>
      <c r="Q27" s="83"/>
      <c r="R27" s="84"/>
      <c r="S27" s="84"/>
      <c r="T27" s="84"/>
      <c r="U27" s="85"/>
      <c r="V27" s="83"/>
      <c r="W27" s="84"/>
      <c r="X27" s="84"/>
      <c r="Y27" s="84"/>
      <c r="Z27" s="85"/>
      <c r="AA27" s="83">
        <v>5</v>
      </c>
      <c r="AB27" s="84">
        <v>10</v>
      </c>
      <c r="AC27" s="84">
        <v>0</v>
      </c>
      <c r="AD27" s="84" t="s">
        <v>32</v>
      </c>
      <c r="AE27" s="85">
        <v>4</v>
      </c>
      <c r="AF27" s="84"/>
      <c r="AG27" s="84"/>
      <c r="AH27" s="84"/>
      <c r="AI27" s="84"/>
      <c r="AJ27" s="115"/>
      <c r="AK27" s="83"/>
      <c r="AL27" s="84"/>
      <c r="AM27" s="84"/>
      <c r="AN27" s="84"/>
      <c r="AO27" s="87"/>
      <c r="AP27" s="78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</row>
    <row r="28" spans="1:1269" s="14" customFormat="1" ht="15" customHeight="1" x14ac:dyDescent="0.2">
      <c r="A28" s="63" t="s">
        <v>82</v>
      </c>
      <c r="B28" s="221" t="s">
        <v>83</v>
      </c>
      <c r="C28" s="204" t="s">
        <v>84</v>
      </c>
      <c r="D28" s="80" t="s">
        <v>31</v>
      </c>
      <c r="E28" s="66">
        <f t="shared" si="1"/>
        <v>15</v>
      </c>
      <c r="F28" s="66">
        <f>K28+P28+U28+Z28+AE28+AJ28+AO28</f>
        <v>4</v>
      </c>
      <c r="G28" s="68"/>
      <c r="H28" s="69"/>
      <c r="I28" s="69"/>
      <c r="J28" s="69"/>
      <c r="K28" s="70"/>
      <c r="L28" s="68">
        <v>5</v>
      </c>
      <c r="M28" s="69">
        <v>10</v>
      </c>
      <c r="N28" s="69">
        <v>0</v>
      </c>
      <c r="O28" s="69" t="s">
        <v>32</v>
      </c>
      <c r="P28" s="70">
        <v>4</v>
      </c>
      <c r="Q28" s="68"/>
      <c r="R28" s="69"/>
      <c r="S28" s="69"/>
      <c r="T28" s="69"/>
      <c r="U28" s="70"/>
      <c r="V28" s="68"/>
      <c r="W28" s="69"/>
      <c r="X28" s="69"/>
      <c r="Y28" s="69"/>
      <c r="Z28" s="70"/>
      <c r="AA28" s="68"/>
      <c r="AB28" s="69"/>
      <c r="AC28" s="69"/>
      <c r="AD28" s="69"/>
      <c r="AE28" s="70"/>
      <c r="AF28" s="68"/>
      <c r="AG28" s="69"/>
      <c r="AH28" s="69"/>
      <c r="AI28" s="69"/>
      <c r="AJ28" s="70"/>
      <c r="AK28" s="68"/>
      <c r="AL28" s="69"/>
      <c r="AM28" s="69"/>
      <c r="AN28" s="69"/>
      <c r="AO28" s="70"/>
      <c r="AP28" s="78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</row>
    <row r="29" spans="1:1269" ht="15" customHeight="1" thickBot="1" x14ac:dyDescent="0.25">
      <c r="A29" s="57" t="s">
        <v>85</v>
      </c>
      <c r="B29" s="256" t="s">
        <v>86</v>
      </c>
      <c r="C29" s="257"/>
      <c r="D29" s="108"/>
      <c r="E29" s="118">
        <f>SUM(E30:E32)</f>
        <v>40</v>
      </c>
      <c r="F29" s="118">
        <f t="shared" ref="F29:AO29" si="9">SUM(F30:F32)</f>
        <v>12</v>
      </c>
      <c r="G29" s="61">
        <f t="shared" si="9"/>
        <v>10</v>
      </c>
      <c r="H29" s="61">
        <f t="shared" si="9"/>
        <v>0</v>
      </c>
      <c r="I29" s="61">
        <f t="shared" si="9"/>
        <v>0</v>
      </c>
      <c r="J29" s="61">
        <f t="shared" si="9"/>
        <v>0</v>
      </c>
      <c r="K29" s="61">
        <f t="shared" si="9"/>
        <v>4</v>
      </c>
      <c r="L29" s="61">
        <f t="shared" si="9"/>
        <v>5</v>
      </c>
      <c r="M29" s="61">
        <f t="shared" si="9"/>
        <v>10</v>
      </c>
      <c r="N29" s="61">
        <f t="shared" si="9"/>
        <v>0</v>
      </c>
      <c r="O29" s="61">
        <f t="shared" si="9"/>
        <v>0</v>
      </c>
      <c r="P29" s="61">
        <f t="shared" si="9"/>
        <v>4</v>
      </c>
      <c r="Q29" s="61">
        <f t="shared" si="9"/>
        <v>5</v>
      </c>
      <c r="R29" s="61">
        <f t="shared" si="9"/>
        <v>10</v>
      </c>
      <c r="S29" s="61">
        <f t="shared" si="9"/>
        <v>0</v>
      </c>
      <c r="T29" s="61">
        <f t="shared" si="9"/>
        <v>0</v>
      </c>
      <c r="U29" s="61">
        <f t="shared" si="9"/>
        <v>4</v>
      </c>
      <c r="V29" s="61">
        <f t="shared" si="9"/>
        <v>0</v>
      </c>
      <c r="W29" s="61">
        <f t="shared" si="9"/>
        <v>0</v>
      </c>
      <c r="X29" s="61">
        <f t="shared" si="9"/>
        <v>0</v>
      </c>
      <c r="Y29" s="61">
        <f t="shared" si="9"/>
        <v>0</v>
      </c>
      <c r="Z29" s="61">
        <f t="shared" si="9"/>
        <v>0</v>
      </c>
      <c r="AA29" s="61">
        <f t="shared" si="9"/>
        <v>0</v>
      </c>
      <c r="AB29" s="61">
        <f t="shared" si="9"/>
        <v>0</v>
      </c>
      <c r="AC29" s="61">
        <f t="shared" si="9"/>
        <v>0</v>
      </c>
      <c r="AD29" s="61">
        <f t="shared" si="9"/>
        <v>0</v>
      </c>
      <c r="AE29" s="61">
        <f t="shared" si="9"/>
        <v>0</v>
      </c>
      <c r="AF29" s="61">
        <f t="shared" si="9"/>
        <v>0</v>
      </c>
      <c r="AG29" s="61">
        <f t="shared" si="9"/>
        <v>0</v>
      </c>
      <c r="AH29" s="61">
        <f t="shared" si="9"/>
        <v>0</v>
      </c>
      <c r="AI29" s="61">
        <f t="shared" si="9"/>
        <v>0</v>
      </c>
      <c r="AJ29" s="61">
        <f t="shared" si="9"/>
        <v>0</v>
      </c>
      <c r="AK29" s="61">
        <f t="shared" si="9"/>
        <v>0</v>
      </c>
      <c r="AL29" s="61">
        <f t="shared" si="9"/>
        <v>0</v>
      </c>
      <c r="AM29" s="61">
        <f t="shared" si="9"/>
        <v>0</v>
      </c>
      <c r="AN29" s="61">
        <f t="shared" si="9"/>
        <v>0</v>
      </c>
      <c r="AO29" s="61">
        <f t="shared" si="9"/>
        <v>0</v>
      </c>
      <c r="AP29" s="62"/>
    </row>
    <row r="30" spans="1:1269" s="13" customFormat="1" ht="15" customHeight="1" x14ac:dyDescent="0.2">
      <c r="A30" s="63" t="s">
        <v>87</v>
      </c>
      <c r="B30" s="221" t="s">
        <v>88</v>
      </c>
      <c r="C30" s="64" t="s">
        <v>89</v>
      </c>
      <c r="D30" s="65" t="s">
        <v>72</v>
      </c>
      <c r="E30" s="66">
        <f t="shared" ref="E30:E32" si="10">G30+H30+I30+L30+M30+N30+Q30+R30+S30+V30+W30+X30+AA30+AB30+AC30+AF30+AG30+AH30+AK30+AL30+AM30</f>
        <v>10</v>
      </c>
      <c r="F30" s="67">
        <f t="shared" ref="F30:F32" si="11">K30+P30+U30+Z30+AE30+AJ30+AO30</f>
        <v>4</v>
      </c>
      <c r="G30" s="109">
        <v>10</v>
      </c>
      <c r="H30" s="54">
        <v>0</v>
      </c>
      <c r="I30" s="54">
        <v>0</v>
      </c>
      <c r="J30" s="54" t="s">
        <v>28</v>
      </c>
      <c r="K30" s="110">
        <v>4</v>
      </c>
      <c r="L30" s="54"/>
      <c r="M30" s="54"/>
      <c r="N30" s="54"/>
      <c r="O30" s="54"/>
      <c r="P30" s="2"/>
      <c r="Q30" s="216"/>
      <c r="R30" s="217"/>
      <c r="S30" s="217"/>
      <c r="T30" s="217"/>
      <c r="U30" s="218"/>
      <c r="V30" s="53"/>
      <c r="W30" s="53"/>
      <c r="X30" s="53"/>
      <c r="Y30" s="53"/>
      <c r="Z30" s="56"/>
      <c r="AA30" s="52"/>
      <c r="AB30" s="53"/>
      <c r="AC30" s="53"/>
      <c r="AD30" s="53"/>
      <c r="AE30" s="55"/>
      <c r="AF30" s="111"/>
      <c r="AG30" s="111"/>
      <c r="AH30" s="111"/>
      <c r="AI30" s="111"/>
      <c r="AJ30" s="112"/>
      <c r="AK30" s="113"/>
      <c r="AL30" s="111"/>
      <c r="AM30" s="111"/>
      <c r="AN30" s="111"/>
      <c r="AO30" s="114"/>
      <c r="AP30" s="77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</row>
    <row r="31" spans="1:1269" ht="15" customHeight="1" x14ac:dyDescent="0.2">
      <c r="A31" s="63" t="s">
        <v>90</v>
      </c>
      <c r="B31" s="221" t="s">
        <v>91</v>
      </c>
      <c r="C31" s="64" t="s">
        <v>92</v>
      </c>
      <c r="D31" s="65"/>
      <c r="E31" s="66">
        <f>G31+H31+I31+L31+M31+N31+Q31+R31+S31+V31+W31+X31+AA31+AB31+AC31+AF31+AG31+AH31+AK31+AL31+AM31</f>
        <v>15</v>
      </c>
      <c r="F31" s="67">
        <f>K31+P31+U31+Z31+AE31+AJ31+AO31</f>
        <v>4</v>
      </c>
      <c r="G31" s="83"/>
      <c r="H31" s="84"/>
      <c r="I31" s="84"/>
      <c r="J31" s="84"/>
      <c r="K31" s="85"/>
      <c r="L31" s="83">
        <v>5</v>
      </c>
      <c r="M31" s="84">
        <v>10</v>
      </c>
      <c r="N31" s="84">
        <v>0</v>
      </c>
      <c r="O31" s="84" t="s">
        <v>28</v>
      </c>
      <c r="P31" s="86">
        <v>4</v>
      </c>
      <c r="Q31" s="83"/>
      <c r="R31" s="84"/>
      <c r="S31" s="84"/>
      <c r="T31" s="84"/>
      <c r="U31" s="87"/>
      <c r="V31" s="84"/>
      <c r="W31" s="84"/>
      <c r="X31" s="84"/>
      <c r="Y31" s="84"/>
      <c r="Z31" s="115"/>
      <c r="AA31" s="83"/>
      <c r="AB31" s="84"/>
      <c r="AC31" s="84"/>
      <c r="AD31" s="84"/>
      <c r="AE31" s="87"/>
      <c r="AF31" s="90"/>
      <c r="AG31" s="90"/>
      <c r="AH31" s="90"/>
      <c r="AI31" s="90"/>
      <c r="AJ31" s="88"/>
      <c r="AK31" s="89"/>
      <c r="AL31" s="90"/>
      <c r="AM31" s="90"/>
      <c r="AN31" s="90"/>
      <c r="AO31" s="91"/>
      <c r="AP31" s="78"/>
    </row>
    <row r="32" spans="1:1269" ht="15" customHeight="1" x14ac:dyDescent="0.2">
      <c r="A32" s="63" t="s">
        <v>93</v>
      </c>
      <c r="B32" s="221" t="s">
        <v>94</v>
      </c>
      <c r="C32" s="64" t="s">
        <v>95</v>
      </c>
      <c r="D32" s="65"/>
      <c r="E32" s="66">
        <f t="shared" si="10"/>
        <v>15</v>
      </c>
      <c r="F32" s="67">
        <f t="shared" si="11"/>
        <v>4</v>
      </c>
      <c r="G32" s="83"/>
      <c r="H32" s="84"/>
      <c r="I32" s="84"/>
      <c r="J32" s="84"/>
      <c r="K32" s="85"/>
      <c r="L32" s="84"/>
      <c r="M32" s="84"/>
      <c r="N32" s="84"/>
      <c r="O32" s="84"/>
      <c r="P32" s="86"/>
      <c r="Q32" s="229">
        <v>5</v>
      </c>
      <c r="R32" s="230">
        <v>10</v>
      </c>
      <c r="S32" s="230">
        <v>0</v>
      </c>
      <c r="T32" s="230" t="s">
        <v>28</v>
      </c>
      <c r="U32" s="231">
        <v>4</v>
      </c>
      <c r="V32" s="84"/>
      <c r="W32" s="84"/>
      <c r="X32" s="84"/>
      <c r="Y32" s="84"/>
      <c r="Z32" s="115"/>
      <c r="AA32" s="83"/>
      <c r="AB32" s="84"/>
      <c r="AC32" s="84"/>
      <c r="AD32" s="84"/>
      <c r="AE32" s="87"/>
      <c r="AF32" s="90"/>
      <c r="AG32" s="90"/>
      <c r="AH32" s="90"/>
      <c r="AI32" s="90"/>
      <c r="AJ32" s="88"/>
      <c r="AK32" s="89"/>
      <c r="AL32" s="90"/>
      <c r="AM32" s="90"/>
      <c r="AN32" s="90"/>
      <c r="AO32" s="91"/>
      <c r="AP32" s="78"/>
    </row>
    <row r="33" spans="1:1269" ht="15" customHeight="1" thickBot="1" x14ac:dyDescent="0.25">
      <c r="A33" s="57" t="s">
        <v>96</v>
      </c>
      <c r="B33" s="116" t="s">
        <v>97</v>
      </c>
      <c r="C33" s="117"/>
      <c r="D33" s="57"/>
      <c r="E33" s="118">
        <f t="shared" ref="E33:AO33" si="12">SUM(E34:E44)</f>
        <v>180</v>
      </c>
      <c r="F33" s="118">
        <f t="shared" si="12"/>
        <v>44</v>
      </c>
      <c r="G33" s="118">
        <f t="shared" si="12"/>
        <v>5</v>
      </c>
      <c r="H33" s="118">
        <f t="shared" si="12"/>
        <v>0</v>
      </c>
      <c r="I33" s="118">
        <f t="shared" si="12"/>
        <v>10</v>
      </c>
      <c r="J33" s="118">
        <f t="shared" si="12"/>
        <v>0</v>
      </c>
      <c r="K33" s="118">
        <f t="shared" si="12"/>
        <v>4</v>
      </c>
      <c r="L33" s="118">
        <f t="shared" si="12"/>
        <v>0</v>
      </c>
      <c r="M33" s="118">
        <f t="shared" si="12"/>
        <v>0</v>
      </c>
      <c r="N33" s="118">
        <f t="shared" si="12"/>
        <v>0</v>
      </c>
      <c r="O33" s="118">
        <f t="shared" si="12"/>
        <v>0</v>
      </c>
      <c r="P33" s="118">
        <f t="shared" si="12"/>
        <v>0</v>
      </c>
      <c r="Q33" s="118">
        <f t="shared" si="12"/>
        <v>0</v>
      </c>
      <c r="R33" s="118">
        <f t="shared" si="12"/>
        <v>0</v>
      </c>
      <c r="S33" s="118">
        <f t="shared" si="12"/>
        <v>0</v>
      </c>
      <c r="T33" s="118">
        <f t="shared" si="12"/>
        <v>0</v>
      </c>
      <c r="U33" s="118">
        <f t="shared" si="12"/>
        <v>0</v>
      </c>
      <c r="V33" s="118">
        <f t="shared" si="12"/>
        <v>40</v>
      </c>
      <c r="W33" s="118">
        <f t="shared" si="12"/>
        <v>20</v>
      </c>
      <c r="X33" s="118">
        <f t="shared" si="12"/>
        <v>10</v>
      </c>
      <c r="Y33" s="118">
        <f t="shared" si="12"/>
        <v>0</v>
      </c>
      <c r="Z33" s="118">
        <f t="shared" si="12"/>
        <v>16</v>
      </c>
      <c r="AA33" s="118">
        <f t="shared" si="12"/>
        <v>50</v>
      </c>
      <c r="AB33" s="118">
        <f t="shared" si="12"/>
        <v>45</v>
      </c>
      <c r="AC33" s="118">
        <f t="shared" si="12"/>
        <v>0</v>
      </c>
      <c r="AD33" s="118">
        <f t="shared" si="12"/>
        <v>0</v>
      </c>
      <c r="AE33" s="118">
        <f t="shared" si="12"/>
        <v>24</v>
      </c>
      <c r="AF33" s="118">
        <f t="shared" si="12"/>
        <v>0</v>
      </c>
      <c r="AG33" s="118">
        <f t="shared" si="12"/>
        <v>0</v>
      </c>
      <c r="AH33" s="118">
        <f t="shared" si="12"/>
        <v>0</v>
      </c>
      <c r="AI33" s="118">
        <f t="shared" si="12"/>
        <v>0</v>
      </c>
      <c r="AJ33" s="118">
        <f t="shared" si="12"/>
        <v>0</v>
      </c>
      <c r="AK33" s="118">
        <f t="shared" si="12"/>
        <v>0</v>
      </c>
      <c r="AL33" s="118">
        <f t="shared" si="12"/>
        <v>0</v>
      </c>
      <c r="AM33" s="118">
        <f t="shared" si="12"/>
        <v>0</v>
      </c>
      <c r="AN33" s="118">
        <f t="shared" si="12"/>
        <v>0</v>
      </c>
      <c r="AO33" s="118">
        <f t="shared" si="12"/>
        <v>0</v>
      </c>
      <c r="AP33" s="62"/>
    </row>
    <row r="34" spans="1:1269" s="13" customFormat="1" ht="15" customHeight="1" x14ac:dyDescent="0.2">
      <c r="A34" s="63" t="s">
        <v>98</v>
      </c>
      <c r="B34" s="222" t="s">
        <v>99</v>
      </c>
      <c r="C34" s="64" t="s">
        <v>100</v>
      </c>
      <c r="D34" s="65" t="s">
        <v>31</v>
      </c>
      <c r="E34" s="66">
        <f t="shared" ref="E34:E44" si="13">G34+H34+I34+L34+M34+N34+Q34+R34+S34+V34+W34+X34+AA34+AB34+AC34+AF34+AG34+AH34+AK34+AL34+AM34</f>
        <v>15</v>
      </c>
      <c r="F34" s="205">
        <f t="shared" ref="F34:F44" si="14">K34+P34+U34+Z34+AE34+AJ34+AO34</f>
        <v>4</v>
      </c>
      <c r="G34" s="69"/>
      <c r="H34" s="69"/>
      <c r="I34" s="69"/>
      <c r="J34" s="69"/>
      <c r="K34" s="155"/>
      <c r="L34" s="69"/>
      <c r="M34" s="69"/>
      <c r="N34" s="69"/>
      <c r="O34" s="69"/>
      <c r="P34" s="71"/>
      <c r="Q34" s="68"/>
      <c r="R34" s="69"/>
      <c r="S34" s="69"/>
      <c r="T34" s="69"/>
      <c r="U34" s="70"/>
      <c r="V34" s="69">
        <v>10</v>
      </c>
      <c r="W34" s="69">
        <v>0</v>
      </c>
      <c r="X34" s="69">
        <v>5</v>
      </c>
      <c r="Y34" s="69" t="s">
        <v>32</v>
      </c>
      <c r="Z34" s="71">
        <v>4</v>
      </c>
      <c r="AA34" s="68"/>
      <c r="AB34" s="69"/>
      <c r="AC34" s="69"/>
      <c r="AD34" s="69"/>
      <c r="AE34" s="72"/>
      <c r="AF34" s="69"/>
      <c r="AG34" s="69"/>
      <c r="AH34" s="69"/>
      <c r="AI34" s="69"/>
      <c r="AJ34" s="73"/>
      <c r="AK34" s="74"/>
      <c r="AL34" s="75"/>
      <c r="AM34" s="75"/>
      <c r="AN34" s="75"/>
      <c r="AO34" s="76"/>
      <c r="AP34" s="78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</row>
    <row r="35" spans="1:1269" s="13" customFormat="1" ht="15" customHeight="1" x14ac:dyDescent="0.2">
      <c r="A35" s="63" t="s">
        <v>101</v>
      </c>
      <c r="B35" s="250" t="s">
        <v>102</v>
      </c>
      <c r="C35" s="64" t="s">
        <v>103</v>
      </c>
      <c r="D35" s="119" t="s">
        <v>31</v>
      </c>
      <c r="E35" s="66">
        <f t="shared" si="13"/>
        <v>15</v>
      </c>
      <c r="F35" s="67">
        <f t="shared" si="14"/>
        <v>4</v>
      </c>
      <c r="G35" s="68"/>
      <c r="H35" s="69"/>
      <c r="I35" s="69"/>
      <c r="J35" s="69"/>
      <c r="K35" s="72"/>
      <c r="L35" s="120"/>
      <c r="M35" s="120"/>
      <c r="N35" s="120"/>
      <c r="O35" s="120"/>
      <c r="P35" s="121"/>
      <c r="Q35" s="68"/>
      <c r="R35" s="69"/>
      <c r="S35" s="69"/>
      <c r="T35" s="69"/>
      <c r="U35" s="70"/>
      <c r="V35" s="68"/>
      <c r="W35" s="69"/>
      <c r="X35" s="69"/>
      <c r="Y35" s="69"/>
      <c r="Z35" s="70"/>
      <c r="AA35" s="68">
        <v>10</v>
      </c>
      <c r="AB35" s="69">
        <v>5</v>
      </c>
      <c r="AC35" s="69">
        <v>0</v>
      </c>
      <c r="AD35" s="69" t="s">
        <v>28</v>
      </c>
      <c r="AE35" s="70">
        <v>4</v>
      </c>
      <c r="AF35" s="120"/>
      <c r="AG35" s="120"/>
      <c r="AH35" s="120"/>
      <c r="AI35" s="120"/>
      <c r="AJ35" s="121"/>
      <c r="AK35" s="122"/>
      <c r="AL35" s="120"/>
      <c r="AM35" s="120"/>
      <c r="AN35" s="120"/>
      <c r="AO35" s="77"/>
      <c r="AP35" s="123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</row>
    <row r="36" spans="1:1269" s="13" customFormat="1" ht="15" customHeight="1" x14ac:dyDescent="0.2">
      <c r="A36" s="63" t="s">
        <v>104</v>
      </c>
      <c r="B36" s="221" t="s">
        <v>105</v>
      </c>
      <c r="C36" s="64" t="s">
        <v>106</v>
      </c>
      <c r="D36" s="124"/>
      <c r="E36" s="66">
        <f t="shared" si="13"/>
        <v>15</v>
      </c>
      <c r="F36" s="67">
        <f t="shared" si="14"/>
        <v>4</v>
      </c>
      <c r="G36" s="68"/>
      <c r="H36" s="69"/>
      <c r="I36" s="69"/>
      <c r="J36" s="69"/>
      <c r="K36" s="72"/>
      <c r="L36" s="69"/>
      <c r="M36" s="69"/>
      <c r="N36" s="69"/>
      <c r="O36" s="69"/>
      <c r="P36" s="71"/>
      <c r="Q36" s="68"/>
      <c r="R36" s="69"/>
      <c r="S36" s="69"/>
      <c r="T36" s="69"/>
      <c r="U36" s="70"/>
      <c r="V36" s="68"/>
      <c r="W36" s="69"/>
      <c r="X36" s="69"/>
      <c r="Y36" s="69"/>
      <c r="Z36" s="70"/>
      <c r="AA36" s="68">
        <v>5</v>
      </c>
      <c r="AB36" s="69">
        <v>10</v>
      </c>
      <c r="AC36" s="69">
        <v>0</v>
      </c>
      <c r="AD36" s="69" t="s">
        <v>32</v>
      </c>
      <c r="AE36" s="70">
        <v>4</v>
      </c>
      <c r="AF36" s="69"/>
      <c r="AG36" s="69"/>
      <c r="AH36" s="69"/>
      <c r="AI36" s="69"/>
      <c r="AJ36" s="67"/>
      <c r="AK36" s="68"/>
      <c r="AL36" s="69"/>
      <c r="AM36" s="69"/>
      <c r="AN36" s="69"/>
      <c r="AO36" s="72"/>
      <c r="AP36" s="107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</row>
    <row r="37" spans="1:1269" s="13" customFormat="1" ht="15" customHeight="1" x14ac:dyDescent="0.2">
      <c r="A37" s="63" t="s">
        <v>107</v>
      </c>
      <c r="B37" s="221" t="s">
        <v>108</v>
      </c>
      <c r="C37" s="64" t="s">
        <v>109</v>
      </c>
      <c r="D37" s="65" t="s">
        <v>31</v>
      </c>
      <c r="E37" s="66">
        <f t="shared" si="13"/>
        <v>20</v>
      </c>
      <c r="F37" s="67">
        <f t="shared" si="14"/>
        <v>4</v>
      </c>
      <c r="G37" s="68"/>
      <c r="H37" s="69"/>
      <c r="I37" s="69"/>
      <c r="J37" s="69"/>
      <c r="K37" s="72"/>
      <c r="L37" s="69"/>
      <c r="M37" s="69"/>
      <c r="N37" s="69"/>
      <c r="O37" s="69"/>
      <c r="P37" s="67"/>
      <c r="Q37" s="68"/>
      <c r="R37" s="69"/>
      <c r="S37" s="69"/>
      <c r="T37" s="69"/>
      <c r="U37" s="70"/>
      <c r="V37" s="68"/>
      <c r="W37" s="69"/>
      <c r="X37" s="69"/>
      <c r="Y37" s="69"/>
      <c r="Z37" s="70"/>
      <c r="AA37" s="68">
        <v>10</v>
      </c>
      <c r="AB37" s="69">
        <v>10</v>
      </c>
      <c r="AC37" s="69">
        <v>0</v>
      </c>
      <c r="AD37" s="69" t="s">
        <v>32</v>
      </c>
      <c r="AE37" s="70">
        <v>4</v>
      </c>
      <c r="AF37" s="69"/>
      <c r="AG37" s="69"/>
      <c r="AH37" s="69"/>
      <c r="AI37" s="69"/>
      <c r="AJ37" s="67"/>
      <c r="AK37" s="68"/>
      <c r="AL37" s="69"/>
      <c r="AM37" s="69"/>
      <c r="AN37" s="69"/>
      <c r="AO37" s="72"/>
      <c r="AP37" s="107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</row>
    <row r="38" spans="1:1269" s="13" customFormat="1" ht="15" customHeight="1" x14ac:dyDescent="0.2">
      <c r="A38" s="63" t="s">
        <v>110</v>
      </c>
      <c r="B38" s="221" t="s">
        <v>111</v>
      </c>
      <c r="C38" s="64" t="s">
        <v>112</v>
      </c>
      <c r="D38" s="65" t="s">
        <v>31</v>
      </c>
      <c r="E38" s="66">
        <f>SUM(V38:X38)</f>
        <v>15</v>
      </c>
      <c r="F38" s="67">
        <f t="shared" ref="F38" si="15">K38+P38+U38+Z38+AE38+AJ38+AO38</f>
        <v>4</v>
      </c>
      <c r="G38" s="68"/>
      <c r="H38" s="69"/>
      <c r="I38" s="69"/>
      <c r="J38" s="69"/>
      <c r="K38" s="72"/>
      <c r="L38" s="68"/>
      <c r="M38" s="69"/>
      <c r="N38" s="69"/>
      <c r="O38" s="69"/>
      <c r="P38" s="70"/>
      <c r="Q38" s="68" t="s">
        <v>113</v>
      </c>
      <c r="R38" s="69"/>
      <c r="S38" s="69"/>
      <c r="T38" s="69"/>
      <c r="U38" s="70"/>
      <c r="V38" s="68">
        <v>10</v>
      </c>
      <c r="W38" s="69">
        <v>0</v>
      </c>
      <c r="X38" s="69">
        <v>5</v>
      </c>
      <c r="Y38" s="69" t="s">
        <v>32</v>
      </c>
      <c r="Z38" s="70">
        <v>4</v>
      </c>
      <c r="AA38" s="68"/>
      <c r="AB38" s="69"/>
      <c r="AC38" s="69"/>
      <c r="AD38" s="69"/>
      <c r="AE38" s="70"/>
      <c r="AF38" s="69"/>
      <c r="AG38" s="69"/>
      <c r="AH38" s="69"/>
      <c r="AI38" s="69"/>
      <c r="AJ38" s="67"/>
      <c r="AK38" s="68"/>
      <c r="AL38" s="69"/>
      <c r="AM38" s="69"/>
      <c r="AN38" s="69"/>
      <c r="AO38" s="72"/>
      <c r="AP38" s="125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</row>
    <row r="39" spans="1:1269" s="13" customFormat="1" ht="15" customHeight="1" x14ac:dyDescent="0.2">
      <c r="A39" s="63" t="s">
        <v>114</v>
      </c>
      <c r="B39" s="221" t="s">
        <v>115</v>
      </c>
      <c r="C39" s="64" t="s">
        <v>116</v>
      </c>
      <c r="D39" s="124" t="s">
        <v>31</v>
      </c>
      <c r="E39" s="66">
        <f t="shared" si="13"/>
        <v>15</v>
      </c>
      <c r="F39" s="67">
        <f t="shared" si="14"/>
        <v>4</v>
      </c>
      <c r="G39" s="52"/>
      <c r="H39" s="53"/>
      <c r="I39" s="54"/>
      <c r="J39" s="54"/>
      <c r="K39" s="55"/>
      <c r="L39" s="54"/>
      <c r="M39" s="54"/>
      <c r="N39" s="54"/>
      <c r="O39" s="54"/>
      <c r="P39" s="56"/>
      <c r="Q39" s="109"/>
      <c r="R39" s="54"/>
      <c r="S39" s="54"/>
      <c r="T39" s="54"/>
      <c r="U39" s="110"/>
      <c r="V39" s="109"/>
      <c r="W39" s="54"/>
      <c r="X39" s="54"/>
      <c r="Y39" s="54"/>
      <c r="Z39" s="110"/>
      <c r="AA39" s="109">
        <v>5</v>
      </c>
      <c r="AB39" s="54">
        <v>10</v>
      </c>
      <c r="AC39" s="54">
        <v>0</v>
      </c>
      <c r="AD39" s="54" t="s">
        <v>28</v>
      </c>
      <c r="AE39" s="110">
        <v>4</v>
      </c>
      <c r="AF39" s="54"/>
      <c r="AG39" s="54"/>
      <c r="AH39" s="54"/>
      <c r="AI39" s="54"/>
      <c r="AJ39" s="56"/>
      <c r="AK39" s="109"/>
      <c r="AL39" s="54"/>
      <c r="AM39" s="54"/>
      <c r="AN39" s="54"/>
      <c r="AO39" s="55"/>
      <c r="AP39" s="107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  <c r="AMK39" s="1"/>
      <c r="AML39" s="1"/>
      <c r="AMM39" s="1"/>
      <c r="AMN39" s="1"/>
      <c r="AMO39" s="1"/>
      <c r="AMP39" s="1"/>
      <c r="AMQ39" s="1"/>
      <c r="AMR39" s="1"/>
      <c r="AMS39" s="1"/>
      <c r="AMT39" s="1"/>
      <c r="AMU39" s="1"/>
      <c r="AMV39" s="1"/>
      <c r="AMW39" s="1"/>
      <c r="AMX39" s="1"/>
      <c r="AMY39" s="1"/>
      <c r="AMZ39" s="1"/>
      <c r="ANA39" s="1"/>
      <c r="ANB39" s="1"/>
      <c r="ANC39" s="1"/>
      <c r="AND39" s="1"/>
      <c r="ANE39" s="1"/>
      <c r="ANF39" s="1"/>
      <c r="ANG39" s="1"/>
      <c r="ANH39" s="1"/>
      <c r="ANI39" s="1"/>
      <c r="ANJ39" s="1"/>
      <c r="ANK39" s="1"/>
      <c r="ANL39" s="1"/>
      <c r="ANM39" s="1"/>
      <c r="ANN39" s="1"/>
      <c r="ANO39" s="1"/>
      <c r="ANP39" s="1"/>
      <c r="ANQ39" s="1"/>
      <c r="ANR39" s="1"/>
      <c r="ANS39" s="1"/>
      <c r="ANT39" s="1"/>
      <c r="ANU39" s="1"/>
      <c r="ANV39" s="1"/>
      <c r="ANW39" s="1"/>
      <c r="ANX39" s="1"/>
      <c r="ANY39" s="1"/>
      <c r="ANZ39" s="1"/>
      <c r="AOA39" s="1"/>
      <c r="AOB39" s="1"/>
      <c r="AOC39" s="1"/>
      <c r="AOD39" s="1"/>
      <c r="AOE39" s="1"/>
      <c r="AOF39" s="1"/>
      <c r="AOG39" s="1"/>
      <c r="AOH39" s="1"/>
      <c r="AOI39" s="1"/>
      <c r="AOJ39" s="1"/>
      <c r="AOK39" s="1"/>
      <c r="AOL39" s="1"/>
      <c r="AOM39" s="1"/>
      <c r="AON39" s="1"/>
      <c r="AOO39" s="1"/>
      <c r="AOP39" s="1"/>
      <c r="AOQ39" s="1"/>
      <c r="AOR39" s="1"/>
      <c r="AOS39" s="1"/>
      <c r="AOT39" s="1"/>
      <c r="AOU39" s="1"/>
      <c r="AOV39" s="1"/>
      <c r="AOW39" s="1"/>
      <c r="AOX39" s="1"/>
      <c r="AOY39" s="1"/>
      <c r="AOZ39" s="1"/>
      <c r="APA39" s="1"/>
      <c r="APB39" s="1"/>
      <c r="APC39" s="1"/>
      <c r="APD39" s="1"/>
      <c r="APE39" s="1"/>
      <c r="APF39" s="1"/>
      <c r="APG39" s="1"/>
      <c r="APH39" s="1"/>
      <c r="API39" s="1"/>
      <c r="APJ39" s="1"/>
      <c r="APK39" s="1"/>
      <c r="APL39" s="1"/>
      <c r="APM39" s="1"/>
      <c r="APN39" s="1"/>
      <c r="APO39" s="1"/>
      <c r="APP39" s="1"/>
      <c r="APQ39" s="1"/>
      <c r="APR39" s="1"/>
      <c r="APS39" s="1"/>
      <c r="APT39" s="1"/>
      <c r="APU39" s="1"/>
      <c r="APV39" s="1"/>
      <c r="APW39" s="1"/>
      <c r="APX39" s="1"/>
      <c r="APY39" s="1"/>
      <c r="APZ39" s="1"/>
      <c r="AQA39" s="1"/>
      <c r="AQB39" s="1"/>
      <c r="AQC39" s="1"/>
      <c r="AQD39" s="1"/>
      <c r="AQE39" s="1"/>
      <c r="AQF39" s="1"/>
      <c r="AQG39" s="1"/>
      <c r="AQH39" s="1"/>
      <c r="AQI39" s="1"/>
      <c r="AQJ39" s="1"/>
      <c r="AQK39" s="1"/>
      <c r="AQL39" s="1"/>
      <c r="AQM39" s="1"/>
      <c r="AQN39" s="1"/>
      <c r="AQO39" s="1"/>
      <c r="AQP39" s="1"/>
      <c r="AQQ39" s="1"/>
      <c r="AQR39" s="1"/>
      <c r="AQS39" s="1"/>
      <c r="AQT39" s="1"/>
      <c r="AQU39" s="1"/>
      <c r="AQV39" s="1"/>
      <c r="AQW39" s="1"/>
      <c r="AQX39" s="1"/>
      <c r="AQY39" s="1"/>
      <c r="AQZ39" s="1"/>
      <c r="ARA39" s="1"/>
      <c r="ARB39" s="1"/>
      <c r="ARC39" s="1"/>
      <c r="ARD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</row>
    <row r="40" spans="1:1269" s="13" customFormat="1" ht="15" customHeight="1" x14ac:dyDescent="0.2">
      <c r="A40" s="63" t="s">
        <v>117</v>
      </c>
      <c r="B40" s="223" t="s">
        <v>118</v>
      </c>
      <c r="C40" s="64" t="s">
        <v>119</v>
      </c>
      <c r="D40" s="65" t="s">
        <v>31</v>
      </c>
      <c r="E40" s="66">
        <f t="shared" si="13"/>
        <v>15</v>
      </c>
      <c r="F40" s="67">
        <f t="shared" si="14"/>
        <v>4</v>
      </c>
      <c r="G40" s="126"/>
      <c r="H40" s="127"/>
      <c r="I40" s="84"/>
      <c r="J40" s="84"/>
      <c r="K40" s="87"/>
      <c r="L40" s="84"/>
      <c r="M40" s="84"/>
      <c r="N40" s="84"/>
      <c r="O40" s="84"/>
      <c r="P40" s="115"/>
      <c r="Q40" s="83"/>
      <c r="R40" s="84"/>
      <c r="S40" s="84"/>
      <c r="T40" s="84"/>
      <c r="U40" s="85"/>
      <c r="V40" s="83"/>
      <c r="W40" s="84"/>
      <c r="X40" s="84"/>
      <c r="Y40" s="84"/>
      <c r="Z40" s="85"/>
      <c r="AA40" s="83">
        <v>10</v>
      </c>
      <c r="AB40" s="84">
        <v>5</v>
      </c>
      <c r="AC40" s="84">
        <v>0</v>
      </c>
      <c r="AD40" s="84" t="s">
        <v>28</v>
      </c>
      <c r="AE40" s="85">
        <v>4</v>
      </c>
      <c r="AF40" s="84"/>
      <c r="AG40" s="84"/>
      <c r="AH40" s="84"/>
      <c r="AI40" s="84"/>
      <c r="AJ40" s="115"/>
      <c r="AK40" s="83"/>
      <c r="AL40" s="84"/>
      <c r="AM40" s="84"/>
      <c r="AN40" s="84"/>
      <c r="AO40" s="87"/>
      <c r="AP40" s="78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</row>
    <row r="41" spans="1:1269" s="13" customFormat="1" ht="15" customHeight="1" x14ac:dyDescent="0.2">
      <c r="A41" s="63" t="s">
        <v>120</v>
      </c>
      <c r="B41" s="221" t="s">
        <v>121</v>
      </c>
      <c r="C41" s="64" t="s">
        <v>122</v>
      </c>
      <c r="D41" s="119" t="s">
        <v>31</v>
      </c>
      <c r="E41" s="66">
        <f t="shared" si="13"/>
        <v>20</v>
      </c>
      <c r="F41" s="67">
        <f t="shared" si="14"/>
        <v>4</v>
      </c>
      <c r="G41" s="126"/>
      <c r="H41" s="127"/>
      <c r="I41" s="84"/>
      <c r="J41" s="84"/>
      <c r="K41" s="87"/>
      <c r="L41" s="84"/>
      <c r="M41" s="84"/>
      <c r="N41" s="128"/>
      <c r="O41" s="84"/>
      <c r="P41" s="115"/>
      <c r="Q41" s="83"/>
      <c r="R41" s="84"/>
      <c r="S41" s="84"/>
      <c r="T41" s="84"/>
      <c r="U41" s="85"/>
      <c r="V41" s="83">
        <v>10</v>
      </c>
      <c r="W41" s="84">
        <v>10</v>
      </c>
      <c r="X41" s="84">
        <v>0</v>
      </c>
      <c r="Y41" s="84" t="s">
        <v>28</v>
      </c>
      <c r="Z41" s="85">
        <v>4</v>
      </c>
      <c r="AA41" s="83"/>
      <c r="AB41" s="84"/>
      <c r="AC41" s="84"/>
      <c r="AD41" s="84"/>
      <c r="AE41" s="85"/>
      <c r="AF41" s="84"/>
      <c r="AG41" s="84"/>
      <c r="AH41" s="84"/>
      <c r="AI41" s="84"/>
      <c r="AJ41" s="115"/>
      <c r="AK41" s="83"/>
      <c r="AL41" s="84"/>
      <c r="AM41" s="84"/>
      <c r="AN41" s="84"/>
      <c r="AO41" s="87"/>
      <c r="AP41" s="78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  <c r="AMK41" s="1"/>
      <c r="AML41" s="1"/>
      <c r="AMM41" s="1"/>
      <c r="AMN41" s="1"/>
      <c r="AMO41" s="1"/>
      <c r="AMP41" s="1"/>
      <c r="AMQ41" s="1"/>
      <c r="AMR41" s="1"/>
      <c r="AMS41" s="1"/>
      <c r="AMT41" s="1"/>
      <c r="AMU41" s="1"/>
      <c r="AMV41" s="1"/>
      <c r="AMW41" s="1"/>
      <c r="AMX41" s="1"/>
      <c r="AMY41" s="1"/>
      <c r="AMZ41" s="1"/>
      <c r="ANA41" s="1"/>
      <c r="ANB41" s="1"/>
      <c r="ANC41" s="1"/>
      <c r="AND41" s="1"/>
      <c r="ANE41" s="1"/>
      <c r="ANF41" s="1"/>
      <c r="ANG41" s="1"/>
      <c r="ANH41" s="1"/>
      <c r="ANI41" s="1"/>
      <c r="ANJ41" s="1"/>
      <c r="ANK41" s="1"/>
      <c r="ANL41" s="1"/>
      <c r="ANM41" s="1"/>
      <c r="ANN41" s="1"/>
      <c r="ANO41" s="1"/>
      <c r="ANP41" s="1"/>
      <c r="ANQ41" s="1"/>
      <c r="ANR41" s="1"/>
      <c r="ANS41" s="1"/>
      <c r="ANT41" s="1"/>
      <c r="ANU41" s="1"/>
      <c r="ANV41" s="1"/>
      <c r="ANW41" s="1"/>
      <c r="ANX41" s="1"/>
      <c r="ANY41" s="1"/>
      <c r="ANZ41" s="1"/>
      <c r="AOA41" s="1"/>
      <c r="AOB41" s="1"/>
      <c r="AOC41" s="1"/>
      <c r="AOD41" s="1"/>
      <c r="AOE41" s="1"/>
      <c r="AOF41" s="1"/>
      <c r="AOG41" s="1"/>
      <c r="AOH41" s="1"/>
      <c r="AOI41" s="1"/>
      <c r="AOJ41" s="1"/>
      <c r="AOK41" s="1"/>
      <c r="AOL41" s="1"/>
      <c r="AOM41" s="1"/>
      <c r="AON41" s="1"/>
      <c r="AOO41" s="1"/>
      <c r="AOP41" s="1"/>
      <c r="AOQ41" s="1"/>
      <c r="AOR41" s="1"/>
      <c r="AOS41" s="1"/>
      <c r="AOT41" s="1"/>
      <c r="AOU41" s="1"/>
      <c r="AOV41" s="1"/>
      <c r="AOW41" s="1"/>
      <c r="AOX41" s="1"/>
      <c r="AOY41" s="1"/>
      <c r="AOZ41" s="1"/>
      <c r="APA41" s="1"/>
      <c r="APB41" s="1"/>
      <c r="APC41" s="1"/>
      <c r="APD41" s="1"/>
      <c r="APE41" s="1"/>
      <c r="APF41" s="1"/>
      <c r="APG41" s="1"/>
      <c r="APH41" s="1"/>
      <c r="API41" s="1"/>
      <c r="APJ41" s="1"/>
      <c r="APK41" s="1"/>
      <c r="APL41" s="1"/>
      <c r="APM41" s="1"/>
      <c r="APN41" s="1"/>
      <c r="APO41" s="1"/>
      <c r="APP41" s="1"/>
      <c r="APQ41" s="1"/>
      <c r="APR41" s="1"/>
      <c r="APS41" s="1"/>
      <c r="APT41" s="1"/>
      <c r="APU41" s="1"/>
      <c r="APV41" s="1"/>
      <c r="APW41" s="1"/>
      <c r="APX41" s="1"/>
      <c r="APY41" s="1"/>
      <c r="APZ41" s="1"/>
      <c r="AQA41" s="1"/>
      <c r="AQB41" s="1"/>
      <c r="AQC41" s="1"/>
      <c r="AQD41" s="1"/>
      <c r="AQE41" s="1"/>
      <c r="AQF41" s="1"/>
      <c r="AQG41" s="1"/>
      <c r="AQH41" s="1"/>
      <c r="AQI41" s="1"/>
      <c r="AQJ41" s="1"/>
      <c r="AQK41" s="1"/>
      <c r="AQL41" s="1"/>
      <c r="AQM41" s="1"/>
      <c r="AQN41" s="1"/>
      <c r="AQO41" s="1"/>
      <c r="AQP41" s="1"/>
      <c r="AQQ41" s="1"/>
      <c r="AQR41" s="1"/>
      <c r="AQS41" s="1"/>
      <c r="AQT41" s="1"/>
      <c r="AQU41" s="1"/>
      <c r="AQV41" s="1"/>
      <c r="AQW41" s="1"/>
      <c r="AQX41" s="1"/>
      <c r="AQY41" s="1"/>
      <c r="AQZ41" s="1"/>
      <c r="ARA41" s="1"/>
      <c r="ARB41" s="1"/>
      <c r="ARC41" s="1"/>
      <c r="ARD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</row>
    <row r="42" spans="1:1269" s="13" customFormat="1" ht="15" customHeight="1" x14ac:dyDescent="0.2">
      <c r="A42" s="63" t="s">
        <v>123</v>
      </c>
      <c r="B42" s="221" t="s">
        <v>124</v>
      </c>
      <c r="C42" s="64" t="s">
        <v>125</v>
      </c>
      <c r="D42" s="129" t="s">
        <v>31</v>
      </c>
      <c r="E42" s="66">
        <f t="shared" ref="E42" si="16">G42+H42+I42+L42+M42+N42+Q42+R42+S42+V42+W42+X42+AA42+AB42+AC42+AF42+AG42+AH42+AK42+AL42+AM42</f>
        <v>20</v>
      </c>
      <c r="F42" s="66">
        <f t="shared" ref="F42" si="17">K42+P42+U42+Z42+AE42+AJ42+AO42</f>
        <v>4</v>
      </c>
      <c r="G42" s="84"/>
      <c r="H42" s="131"/>
      <c r="I42" s="69"/>
      <c r="J42" s="69"/>
      <c r="K42" s="72"/>
      <c r="L42" s="69"/>
      <c r="M42" s="69"/>
      <c r="N42" s="69"/>
      <c r="O42" s="69"/>
      <c r="P42" s="67"/>
      <c r="Q42" s="68"/>
      <c r="R42" s="69"/>
      <c r="S42" s="69"/>
      <c r="T42" s="69"/>
      <c r="U42" s="70"/>
      <c r="V42" s="68">
        <v>10</v>
      </c>
      <c r="W42" s="69">
        <v>10</v>
      </c>
      <c r="X42" s="69">
        <v>0</v>
      </c>
      <c r="Y42" s="69" t="s">
        <v>32</v>
      </c>
      <c r="Z42" s="70">
        <v>4</v>
      </c>
      <c r="AA42" s="68"/>
      <c r="AB42" s="69"/>
      <c r="AC42" s="69"/>
      <c r="AD42" s="69"/>
      <c r="AE42" s="70"/>
      <c r="AF42" s="69"/>
      <c r="AG42" s="69"/>
      <c r="AH42" s="69"/>
      <c r="AI42" s="69"/>
      <c r="AJ42" s="67"/>
      <c r="AK42" s="68"/>
      <c r="AL42" s="69"/>
      <c r="AM42" s="69"/>
      <c r="AN42" s="69"/>
      <c r="AO42" s="72"/>
      <c r="AP42" s="77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</row>
    <row r="43" spans="1:1269" s="13" customFormat="1" ht="15" customHeight="1" x14ac:dyDescent="0.2">
      <c r="A43" s="63" t="s">
        <v>126</v>
      </c>
      <c r="B43" s="221" t="s">
        <v>127</v>
      </c>
      <c r="C43" s="64" t="s">
        <v>128</v>
      </c>
      <c r="D43" s="124" t="s">
        <v>31</v>
      </c>
      <c r="E43" s="66">
        <f t="shared" si="13"/>
        <v>15</v>
      </c>
      <c r="F43" s="66">
        <f t="shared" si="14"/>
        <v>4</v>
      </c>
      <c r="G43" s="84">
        <v>5</v>
      </c>
      <c r="H43" s="69">
        <v>0</v>
      </c>
      <c r="I43" s="69">
        <v>10</v>
      </c>
      <c r="J43" s="69" t="s">
        <v>32</v>
      </c>
      <c r="K43" s="70">
        <v>4</v>
      </c>
      <c r="L43" s="69"/>
      <c r="M43" s="69"/>
      <c r="N43" s="69"/>
      <c r="O43" s="69"/>
      <c r="P43" s="67"/>
      <c r="Q43" s="68"/>
      <c r="R43" s="69"/>
      <c r="S43" s="69"/>
      <c r="T43" s="69"/>
      <c r="U43" s="70"/>
      <c r="V43" s="68"/>
      <c r="W43" s="69"/>
      <c r="X43" s="69"/>
      <c r="Y43" s="69"/>
      <c r="Z43" s="70"/>
      <c r="AA43" s="68"/>
      <c r="AB43" s="69"/>
      <c r="AC43" s="69"/>
      <c r="AD43" s="69"/>
      <c r="AE43" s="70"/>
      <c r="AF43" s="69"/>
      <c r="AG43" s="69"/>
      <c r="AH43" s="69"/>
      <c r="AI43" s="69"/>
      <c r="AJ43" s="67"/>
      <c r="AK43" s="68"/>
      <c r="AL43" s="69"/>
      <c r="AM43" s="69"/>
      <c r="AN43" s="69"/>
      <c r="AO43" s="72"/>
      <c r="AP43" s="77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</row>
    <row r="44" spans="1:1269" s="13" customFormat="1" ht="15" customHeight="1" x14ac:dyDescent="0.2">
      <c r="A44" s="132" t="s">
        <v>129</v>
      </c>
      <c r="B44" s="221" t="s">
        <v>213</v>
      </c>
      <c r="C44" s="64" t="s">
        <v>130</v>
      </c>
      <c r="D44" s="124" t="s">
        <v>31</v>
      </c>
      <c r="E44" s="66">
        <f t="shared" si="13"/>
        <v>15</v>
      </c>
      <c r="F44" s="67">
        <f t="shared" si="14"/>
        <v>4</v>
      </c>
      <c r="G44" s="52"/>
      <c r="H44" s="53"/>
      <c r="I44" s="54"/>
      <c r="J44" s="54"/>
      <c r="K44" s="55"/>
      <c r="L44" s="54"/>
      <c r="M44" s="54"/>
      <c r="N44" s="54"/>
      <c r="O44" s="54"/>
      <c r="P44" s="56"/>
      <c r="Q44" s="109"/>
      <c r="R44" s="54"/>
      <c r="S44" s="54"/>
      <c r="T44" s="54"/>
      <c r="U44" s="110"/>
      <c r="V44" s="109"/>
      <c r="W44" s="54"/>
      <c r="X44" s="54"/>
      <c r="Y44" s="54"/>
      <c r="Z44" s="110"/>
      <c r="AA44" s="109">
        <v>10</v>
      </c>
      <c r="AB44" s="54">
        <v>5</v>
      </c>
      <c r="AC44" s="54">
        <v>0</v>
      </c>
      <c r="AD44" s="54" t="s">
        <v>32</v>
      </c>
      <c r="AE44" s="110">
        <v>4</v>
      </c>
      <c r="AF44" s="54"/>
      <c r="AG44" s="54"/>
      <c r="AH44" s="54"/>
      <c r="AI44" s="54"/>
      <c r="AJ44" s="56"/>
      <c r="AK44" s="109"/>
      <c r="AL44" s="54"/>
      <c r="AM44" s="54"/>
      <c r="AN44" s="54"/>
      <c r="AO44" s="55"/>
      <c r="AP44" s="133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  <c r="AMK44" s="1"/>
      <c r="AML44" s="1"/>
      <c r="AMM44" s="1"/>
      <c r="AMN44" s="1"/>
      <c r="AMO44" s="1"/>
      <c r="AMP44" s="1"/>
      <c r="AMQ44" s="1"/>
      <c r="AMR44" s="1"/>
      <c r="AMS44" s="1"/>
      <c r="AMT44" s="1"/>
      <c r="AMU44" s="1"/>
      <c r="AMV44" s="1"/>
      <c r="AMW44" s="1"/>
      <c r="AMX44" s="1"/>
      <c r="AMY44" s="1"/>
      <c r="AMZ44" s="1"/>
      <c r="ANA44" s="1"/>
      <c r="ANB44" s="1"/>
      <c r="ANC44" s="1"/>
      <c r="AND44" s="1"/>
      <c r="ANE44" s="1"/>
      <c r="ANF44" s="1"/>
      <c r="ANG44" s="1"/>
      <c r="ANH44" s="1"/>
      <c r="ANI44" s="1"/>
      <c r="ANJ44" s="1"/>
      <c r="ANK44" s="1"/>
      <c r="ANL44" s="1"/>
      <c r="ANM44" s="1"/>
      <c r="ANN44" s="1"/>
      <c r="ANO44" s="1"/>
      <c r="ANP44" s="1"/>
      <c r="ANQ44" s="1"/>
      <c r="ANR44" s="1"/>
      <c r="ANS44" s="1"/>
      <c r="ANT44" s="1"/>
      <c r="ANU44" s="1"/>
      <c r="ANV44" s="1"/>
      <c r="ANW44" s="1"/>
      <c r="ANX44" s="1"/>
      <c r="ANY44" s="1"/>
      <c r="ANZ44" s="1"/>
      <c r="AOA44" s="1"/>
      <c r="AOB44" s="1"/>
      <c r="AOC44" s="1"/>
      <c r="AOD44" s="1"/>
      <c r="AOE44" s="1"/>
      <c r="AOF44" s="1"/>
      <c r="AOG44" s="1"/>
      <c r="AOH44" s="1"/>
      <c r="AOI44" s="1"/>
      <c r="AOJ44" s="1"/>
      <c r="AOK44" s="1"/>
      <c r="AOL44" s="1"/>
      <c r="AOM44" s="1"/>
      <c r="AON44" s="1"/>
      <c r="AOO44" s="1"/>
      <c r="AOP44" s="1"/>
      <c r="AOQ44" s="1"/>
      <c r="AOR44" s="1"/>
      <c r="AOS44" s="1"/>
      <c r="AOT44" s="1"/>
      <c r="AOU44" s="1"/>
      <c r="AOV44" s="1"/>
      <c r="AOW44" s="1"/>
      <c r="AOX44" s="1"/>
      <c r="AOY44" s="1"/>
      <c r="AOZ44" s="1"/>
      <c r="APA44" s="1"/>
      <c r="APB44" s="1"/>
      <c r="APC44" s="1"/>
      <c r="APD44" s="1"/>
      <c r="APE44" s="1"/>
      <c r="APF44" s="1"/>
      <c r="APG44" s="1"/>
      <c r="APH44" s="1"/>
      <c r="API44" s="1"/>
      <c r="APJ44" s="1"/>
      <c r="APK44" s="1"/>
      <c r="APL44" s="1"/>
      <c r="APM44" s="1"/>
      <c r="APN44" s="1"/>
      <c r="APO44" s="1"/>
      <c r="APP44" s="1"/>
      <c r="APQ44" s="1"/>
      <c r="APR44" s="1"/>
      <c r="APS44" s="1"/>
      <c r="APT44" s="1"/>
      <c r="APU44" s="1"/>
      <c r="APV44" s="1"/>
      <c r="APW44" s="1"/>
      <c r="APX44" s="1"/>
      <c r="APY44" s="1"/>
      <c r="APZ44" s="1"/>
      <c r="AQA44" s="1"/>
      <c r="AQB44" s="1"/>
      <c r="AQC44" s="1"/>
      <c r="AQD44" s="1"/>
      <c r="AQE44" s="1"/>
      <c r="AQF44" s="1"/>
      <c r="AQG44" s="1"/>
      <c r="AQH44" s="1"/>
      <c r="AQI44" s="1"/>
      <c r="AQJ44" s="1"/>
      <c r="AQK44" s="1"/>
      <c r="AQL44" s="1"/>
      <c r="AQM44" s="1"/>
      <c r="AQN44" s="1"/>
      <c r="AQO44" s="1"/>
      <c r="AQP44" s="1"/>
      <c r="AQQ44" s="1"/>
      <c r="AQR44" s="1"/>
      <c r="AQS44" s="1"/>
      <c r="AQT44" s="1"/>
      <c r="AQU44" s="1"/>
      <c r="AQV44" s="1"/>
      <c r="AQW44" s="1"/>
      <c r="AQX44" s="1"/>
      <c r="AQY44" s="1"/>
      <c r="AQZ44" s="1"/>
      <c r="ARA44" s="1"/>
      <c r="ARB44" s="1"/>
      <c r="ARC44" s="1"/>
      <c r="ARD44" s="1"/>
      <c r="ARE44" s="1"/>
      <c r="ARF44" s="1"/>
      <c r="ARG44" s="1"/>
      <c r="ARH44" s="1"/>
      <c r="ARI44" s="1"/>
      <c r="ARJ44" s="1"/>
      <c r="ARK44" s="1"/>
      <c r="ARL44" s="1"/>
      <c r="ARM44" s="1"/>
      <c r="ARN44" s="1"/>
      <c r="ARO44" s="1"/>
      <c r="ARP44" s="1"/>
      <c r="ARQ44" s="1"/>
      <c r="ARR44" s="1"/>
      <c r="ARS44" s="1"/>
      <c r="ART44" s="1"/>
      <c r="ARU44" s="1"/>
      <c r="ARV44" s="1"/>
      <c r="ARW44" s="1"/>
      <c r="ARX44" s="1"/>
      <c r="ARY44" s="1"/>
      <c r="ARZ44" s="1"/>
      <c r="ASA44" s="1"/>
      <c r="ASB44" s="1"/>
      <c r="ASC44" s="1"/>
      <c r="ASD44" s="1"/>
      <c r="ASE44" s="1"/>
      <c r="ASF44" s="1"/>
      <c r="ASG44" s="1"/>
      <c r="ASH44" s="1"/>
      <c r="ASI44" s="1"/>
      <c r="ASJ44" s="1"/>
      <c r="ASK44" s="1"/>
      <c r="ASL44" s="1"/>
      <c r="ASM44" s="1"/>
      <c r="ASN44" s="1"/>
      <c r="ASO44" s="1"/>
      <c r="ASP44" s="1"/>
      <c r="ASQ44" s="1"/>
      <c r="ASR44" s="1"/>
      <c r="ASS44" s="1"/>
      <c r="AST44" s="1"/>
      <c r="ASU44" s="1"/>
      <c r="ASV44" s="1"/>
      <c r="ASW44" s="1"/>
      <c r="ASX44" s="1"/>
      <c r="ASY44" s="1"/>
      <c r="ASZ44" s="1"/>
      <c r="ATA44" s="1"/>
      <c r="ATB44" s="1"/>
      <c r="ATC44" s="1"/>
      <c r="ATD44" s="1"/>
      <c r="ATE44" s="1"/>
      <c r="ATF44" s="1"/>
      <c r="ATG44" s="1"/>
      <c r="ATH44" s="1"/>
      <c r="ATI44" s="1"/>
      <c r="ATJ44" s="1"/>
      <c r="ATK44" s="1"/>
      <c r="ATL44" s="1"/>
      <c r="ATM44" s="1"/>
      <c r="ATN44" s="1"/>
      <c r="ATO44" s="1"/>
      <c r="ATP44" s="1"/>
      <c r="ATQ44" s="1"/>
      <c r="ATR44" s="1"/>
      <c r="ATS44" s="1"/>
      <c r="ATT44" s="1"/>
      <c r="ATU44" s="1"/>
      <c r="ATV44" s="1"/>
      <c r="ATW44" s="1"/>
      <c r="ATX44" s="1"/>
      <c r="ATY44" s="1"/>
      <c r="ATZ44" s="1"/>
      <c r="AUA44" s="1"/>
      <c r="AUB44" s="1"/>
      <c r="AUC44" s="1"/>
      <c r="AUD44" s="1"/>
      <c r="AUE44" s="1"/>
      <c r="AUF44" s="1"/>
      <c r="AUG44" s="1"/>
      <c r="AUH44" s="1"/>
      <c r="AUI44" s="1"/>
      <c r="AUJ44" s="1"/>
      <c r="AUK44" s="1"/>
      <c r="AUL44" s="1"/>
      <c r="AUM44" s="1"/>
      <c r="AUN44" s="1"/>
      <c r="AUO44" s="1"/>
      <c r="AUP44" s="1"/>
      <c r="AUQ44" s="1"/>
      <c r="AUR44" s="1"/>
      <c r="AUS44" s="1"/>
      <c r="AUT44" s="1"/>
      <c r="AUU44" s="1"/>
      <c r="AUV44" s="1"/>
      <c r="AUW44" s="1"/>
      <c r="AUX44" s="1"/>
      <c r="AUY44" s="1"/>
      <c r="AUZ44" s="1"/>
      <c r="AVA44" s="1"/>
      <c r="AVB44" s="1"/>
      <c r="AVC44" s="1"/>
      <c r="AVD44" s="1"/>
      <c r="AVE44" s="1"/>
      <c r="AVF44" s="1"/>
      <c r="AVG44" s="1"/>
      <c r="AVH44" s="1"/>
      <c r="AVI44" s="1"/>
      <c r="AVJ44" s="1"/>
      <c r="AVK44" s="1"/>
      <c r="AVL44" s="1"/>
      <c r="AVM44" s="1"/>
      <c r="AVN44" s="1"/>
      <c r="AVO44" s="1"/>
      <c r="AVP44" s="1"/>
      <c r="AVQ44" s="1"/>
      <c r="AVR44" s="1"/>
      <c r="AVS44" s="1"/>
      <c r="AVT44" s="1"/>
      <c r="AVU44" s="1"/>
    </row>
    <row r="45" spans="1:1269" ht="15" customHeight="1" thickBot="1" x14ac:dyDescent="0.25">
      <c r="A45" s="134" t="s">
        <v>131</v>
      </c>
      <c r="B45" s="135" t="s">
        <v>132</v>
      </c>
      <c r="C45" s="136"/>
      <c r="D45" s="60"/>
      <c r="E45" s="61">
        <f t="shared" ref="E45:AO45" si="18">SUM(E46:E52)</f>
        <v>110</v>
      </c>
      <c r="F45" s="137">
        <f t="shared" si="18"/>
        <v>27</v>
      </c>
      <c r="G45" s="138">
        <f t="shared" si="18"/>
        <v>0</v>
      </c>
      <c r="H45" s="45">
        <f t="shared" si="18"/>
        <v>0</v>
      </c>
      <c r="I45" s="45">
        <f t="shared" si="18"/>
        <v>0</v>
      </c>
      <c r="J45" s="45">
        <f t="shared" si="18"/>
        <v>0</v>
      </c>
      <c r="K45" s="139">
        <f t="shared" si="18"/>
        <v>0</v>
      </c>
      <c r="L45" s="138">
        <f t="shared" si="18"/>
        <v>0</v>
      </c>
      <c r="M45" s="45">
        <f t="shared" si="18"/>
        <v>0</v>
      </c>
      <c r="N45" s="45">
        <f t="shared" si="18"/>
        <v>0</v>
      </c>
      <c r="O45" s="45">
        <f t="shared" si="18"/>
        <v>0</v>
      </c>
      <c r="P45" s="139">
        <f t="shared" si="18"/>
        <v>0</v>
      </c>
      <c r="Q45" s="138">
        <f t="shared" si="18"/>
        <v>0</v>
      </c>
      <c r="R45" s="45">
        <f t="shared" si="18"/>
        <v>0</v>
      </c>
      <c r="S45" s="45">
        <f t="shared" si="18"/>
        <v>0</v>
      </c>
      <c r="T45" s="45">
        <f t="shared" si="18"/>
        <v>0</v>
      </c>
      <c r="U45" s="139">
        <f t="shared" si="18"/>
        <v>0</v>
      </c>
      <c r="V45" s="138">
        <f t="shared" si="18"/>
        <v>0</v>
      </c>
      <c r="W45" s="45">
        <f t="shared" si="18"/>
        <v>0</v>
      </c>
      <c r="X45" s="45">
        <f t="shared" si="18"/>
        <v>0</v>
      </c>
      <c r="Y45" s="45">
        <f t="shared" si="18"/>
        <v>0</v>
      </c>
      <c r="Z45" s="139">
        <f t="shared" si="18"/>
        <v>0</v>
      </c>
      <c r="AA45" s="138">
        <f t="shared" si="18"/>
        <v>0</v>
      </c>
      <c r="AB45" s="45">
        <f t="shared" si="18"/>
        <v>0</v>
      </c>
      <c r="AC45" s="45">
        <f t="shared" si="18"/>
        <v>0</v>
      </c>
      <c r="AD45" s="45">
        <f t="shared" si="18"/>
        <v>0</v>
      </c>
      <c r="AE45" s="139">
        <f t="shared" si="18"/>
        <v>0</v>
      </c>
      <c r="AF45" s="138">
        <f t="shared" si="18"/>
        <v>40</v>
      </c>
      <c r="AG45" s="45">
        <f t="shared" si="18"/>
        <v>40</v>
      </c>
      <c r="AH45" s="45">
        <f t="shared" si="18"/>
        <v>30</v>
      </c>
      <c r="AI45" s="45">
        <f t="shared" si="18"/>
        <v>0</v>
      </c>
      <c r="AJ45" s="139">
        <f t="shared" si="18"/>
        <v>27</v>
      </c>
      <c r="AK45" s="138">
        <f t="shared" si="18"/>
        <v>0</v>
      </c>
      <c r="AL45" s="45">
        <f t="shared" si="18"/>
        <v>0</v>
      </c>
      <c r="AM45" s="45">
        <f t="shared" si="18"/>
        <v>0</v>
      </c>
      <c r="AN45" s="45">
        <f t="shared" si="18"/>
        <v>0</v>
      </c>
      <c r="AO45" s="139">
        <f t="shared" si="18"/>
        <v>0</v>
      </c>
      <c r="AP45" s="62"/>
    </row>
    <row r="46" spans="1:1269" s="13" customFormat="1" ht="15" customHeight="1" x14ac:dyDescent="0.2">
      <c r="A46" s="63" t="s">
        <v>133</v>
      </c>
      <c r="B46" s="224" t="s">
        <v>134</v>
      </c>
      <c r="C46" s="64" t="s">
        <v>135</v>
      </c>
      <c r="D46" s="65" t="s">
        <v>31</v>
      </c>
      <c r="E46" s="66">
        <f t="shared" ref="E46:E52" si="19">G46+H46+I46+L46+M46+N46+Q46+R46+S46+V46+W46+X46+AA46+AB46+AC46+AF46+AG46+AH46+AK46+AL46+AM46</f>
        <v>15</v>
      </c>
      <c r="F46" s="67">
        <f t="shared" ref="F46:F60" si="20">K46+P46+U46+Z46+AE46+AJ46+AO46</f>
        <v>4</v>
      </c>
      <c r="G46" s="140"/>
      <c r="H46" s="141"/>
      <c r="I46" s="75"/>
      <c r="J46" s="75"/>
      <c r="K46" s="76"/>
      <c r="L46" s="141"/>
      <c r="M46" s="141"/>
      <c r="N46" s="75"/>
      <c r="O46" s="75"/>
      <c r="P46" s="142"/>
      <c r="Q46" s="141"/>
      <c r="R46" s="141"/>
      <c r="S46" s="75"/>
      <c r="T46" s="75"/>
      <c r="U46" s="142"/>
      <c r="V46" s="75"/>
      <c r="W46" s="75"/>
      <c r="X46" s="75"/>
      <c r="Y46" s="75"/>
      <c r="Z46" s="142"/>
      <c r="AA46" s="68"/>
      <c r="AB46" s="69"/>
      <c r="AC46" s="69"/>
      <c r="AD46" s="69"/>
      <c r="AE46" s="72"/>
      <c r="AF46" s="68">
        <v>5</v>
      </c>
      <c r="AG46" s="69">
        <v>10</v>
      </c>
      <c r="AH46" s="69">
        <v>0</v>
      </c>
      <c r="AI46" s="69" t="s">
        <v>28</v>
      </c>
      <c r="AJ46" s="72">
        <v>4</v>
      </c>
      <c r="AK46" s="74"/>
      <c r="AL46" s="75"/>
      <c r="AM46" s="75"/>
      <c r="AN46" s="69"/>
      <c r="AO46" s="143"/>
      <c r="AP46" s="77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  <c r="AOH46" s="1"/>
      <c r="AOI46" s="1"/>
      <c r="AOJ46" s="1"/>
      <c r="AOK46" s="1"/>
      <c r="AOL46" s="1"/>
      <c r="AOM46" s="1"/>
      <c r="AON46" s="1"/>
      <c r="AOO46" s="1"/>
      <c r="AOP46" s="1"/>
      <c r="AOQ46" s="1"/>
      <c r="AOR46" s="1"/>
      <c r="AOS46" s="1"/>
      <c r="AOT46" s="1"/>
      <c r="AOU46" s="1"/>
      <c r="AOV46" s="1"/>
      <c r="AOW46" s="1"/>
      <c r="AOX46" s="1"/>
      <c r="AOY46" s="1"/>
      <c r="AOZ46" s="1"/>
      <c r="APA46" s="1"/>
      <c r="APB46" s="1"/>
      <c r="APC46" s="1"/>
      <c r="APD46" s="1"/>
      <c r="APE46" s="1"/>
      <c r="APF46" s="1"/>
      <c r="APG46" s="1"/>
      <c r="APH46" s="1"/>
      <c r="API46" s="1"/>
      <c r="APJ46" s="1"/>
      <c r="APK46" s="1"/>
      <c r="APL46" s="1"/>
      <c r="APM46" s="1"/>
      <c r="APN46" s="1"/>
      <c r="APO46" s="1"/>
      <c r="APP46" s="1"/>
      <c r="APQ46" s="1"/>
      <c r="APR46" s="1"/>
      <c r="APS46" s="1"/>
      <c r="APT46" s="1"/>
      <c r="APU46" s="1"/>
      <c r="APV46" s="1"/>
      <c r="APW46" s="1"/>
      <c r="APX46" s="1"/>
      <c r="APY46" s="1"/>
      <c r="APZ46" s="1"/>
      <c r="AQA46" s="1"/>
      <c r="AQB46" s="1"/>
      <c r="AQC46" s="1"/>
      <c r="AQD46" s="1"/>
      <c r="AQE46" s="1"/>
      <c r="AQF46" s="1"/>
      <c r="AQG46" s="1"/>
      <c r="AQH46" s="1"/>
      <c r="AQI46" s="1"/>
      <c r="AQJ46" s="1"/>
      <c r="AQK46" s="1"/>
      <c r="AQL46" s="1"/>
      <c r="AQM46" s="1"/>
      <c r="AQN46" s="1"/>
      <c r="AQO46" s="1"/>
      <c r="AQP46" s="1"/>
      <c r="AQQ46" s="1"/>
      <c r="AQR46" s="1"/>
      <c r="AQS46" s="1"/>
      <c r="AQT46" s="1"/>
      <c r="AQU46" s="1"/>
      <c r="AQV46" s="1"/>
      <c r="AQW46" s="1"/>
      <c r="AQX46" s="1"/>
      <c r="AQY46" s="1"/>
      <c r="AQZ46" s="1"/>
      <c r="ARA46" s="1"/>
      <c r="ARB46" s="1"/>
      <c r="ARC46" s="1"/>
      <c r="ARD46" s="1"/>
      <c r="ARE46" s="1"/>
      <c r="ARF46" s="1"/>
      <c r="ARG46" s="1"/>
      <c r="ARH46" s="1"/>
      <c r="ARI46" s="1"/>
      <c r="ARJ46" s="1"/>
      <c r="ARK46" s="1"/>
      <c r="ARL46" s="1"/>
      <c r="ARM46" s="1"/>
      <c r="ARN46" s="1"/>
      <c r="ARO46" s="1"/>
      <c r="ARP46" s="1"/>
      <c r="ARQ46" s="1"/>
      <c r="ARR46" s="1"/>
      <c r="ARS46" s="1"/>
      <c r="ART46" s="1"/>
      <c r="ARU46" s="1"/>
      <c r="ARV46" s="1"/>
      <c r="ARW46" s="1"/>
      <c r="ARX46" s="1"/>
      <c r="ARY46" s="1"/>
      <c r="ARZ46" s="1"/>
      <c r="ASA46" s="1"/>
      <c r="ASB46" s="1"/>
      <c r="ASC46" s="1"/>
      <c r="ASD46" s="1"/>
      <c r="ASE46" s="1"/>
      <c r="ASF46" s="1"/>
      <c r="ASG46" s="1"/>
      <c r="ASH46" s="1"/>
      <c r="ASI46" s="1"/>
      <c r="ASJ46" s="1"/>
      <c r="ASK46" s="1"/>
      <c r="ASL46" s="1"/>
      <c r="ASM46" s="1"/>
      <c r="ASN46" s="1"/>
      <c r="ASO46" s="1"/>
      <c r="ASP46" s="1"/>
      <c r="ASQ46" s="1"/>
      <c r="ASR46" s="1"/>
      <c r="ASS46" s="1"/>
      <c r="AST46" s="1"/>
      <c r="ASU46" s="1"/>
      <c r="ASV46" s="1"/>
      <c r="ASW46" s="1"/>
      <c r="ASX46" s="1"/>
      <c r="ASY46" s="1"/>
      <c r="ASZ46" s="1"/>
      <c r="ATA46" s="1"/>
      <c r="ATB46" s="1"/>
      <c r="ATC46" s="1"/>
      <c r="ATD46" s="1"/>
      <c r="ATE46" s="1"/>
      <c r="ATF46" s="1"/>
      <c r="ATG46" s="1"/>
      <c r="ATH46" s="1"/>
      <c r="ATI46" s="1"/>
      <c r="ATJ46" s="1"/>
      <c r="ATK46" s="1"/>
      <c r="ATL46" s="1"/>
      <c r="ATM46" s="1"/>
      <c r="ATN46" s="1"/>
      <c r="ATO46" s="1"/>
      <c r="ATP46" s="1"/>
      <c r="ATQ46" s="1"/>
      <c r="ATR46" s="1"/>
      <c r="ATS46" s="1"/>
      <c r="ATT46" s="1"/>
      <c r="ATU46" s="1"/>
      <c r="ATV46" s="1"/>
      <c r="ATW46" s="1"/>
      <c r="ATX46" s="1"/>
      <c r="ATY46" s="1"/>
      <c r="ATZ46" s="1"/>
      <c r="AUA46" s="1"/>
      <c r="AUB46" s="1"/>
      <c r="AUC46" s="1"/>
      <c r="AUD46" s="1"/>
      <c r="AUE46" s="1"/>
      <c r="AUF46" s="1"/>
      <c r="AUG46" s="1"/>
      <c r="AUH46" s="1"/>
      <c r="AUI46" s="1"/>
      <c r="AUJ46" s="1"/>
      <c r="AUK46" s="1"/>
      <c r="AUL46" s="1"/>
      <c r="AUM46" s="1"/>
      <c r="AUN46" s="1"/>
      <c r="AUO46" s="1"/>
      <c r="AUP46" s="1"/>
      <c r="AUQ46" s="1"/>
      <c r="AUR46" s="1"/>
      <c r="AUS46" s="1"/>
      <c r="AUT46" s="1"/>
      <c r="AUU46" s="1"/>
      <c r="AUV46" s="1"/>
      <c r="AUW46" s="1"/>
      <c r="AUX46" s="1"/>
      <c r="AUY46" s="1"/>
      <c r="AUZ46" s="1"/>
      <c r="AVA46" s="1"/>
      <c r="AVB46" s="1"/>
      <c r="AVC46" s="1"/>
      <c r="AVD46" s="1"/>
      <c r="AVE46" s="1"/>
      <c r="AVF46" s="1"/>
      <c r="AVG46" s="1"/>
      <c r="AVH46" s="1"/>
      <c r="AVI46" s="1"/>
      <c r="AVJ46" s="1"/>
      <c r="AVK46" s="1"/>
      <c r="AVL46" s="1"/>
      <c r="AVM46" s="1"/>
      <c r="AVN46" s="1"/>
      <c r="AVO46" s="1"/>
      <c r="AVP46" s="1"/>
      <c r="AVQ46" s="1"/>
      <c r="AVR46" s="1"/>
      <c r="AVS46" s="1"/>
      <c r="AVT46" s="1"/>
      <c r="AVU46" s="1"/>
    </row>
    <row r="47" spans="1:1269" s="13" customFormat="1" ht="15" customHeight="1" x14ac:dyDescent="0.2">
      <c r="A47" s="63" t="s">
        <v>136</v>
      </c>
      <c r="B47" s="225" t="s">
        <v>137</v>
      </c>
      <c r="C47" s="64" t="s">
        <v>138</v>
      </c>
      <c r="D47" s="65" t="s">
        <v>72</v>
      </c>
      <c r="E47" s="66">
        <f t="shared" si="19"/>
        <v>20</v>
      </c>
      <c r="F47" s="67">
        <f t="shared" si="20"/>
        <v>4</v>
      </c>
      <c r="G47" s="140"/>
      <c r="H47" s="144"/>
      <c r="I47" s="75"/>
      <c r="J47" s="75"/>
      <c r="K47" s="142"/>
      <c r="L47" s="75"/>
      <c r="M47" s="75"/>
      <c r="N47" s="75"/>
      <c r="O47" s="75"/>
      <c r="P47" s="142"/>
      <c r="Q47" s="74"/>
      <c r="R47" s="75"/>
      <c r="S47" s="75"/>
      <c r="T47" s="75"/>
      <c r="U47" s="142"/>
      <c r="V47" s="75"/>
      <c r="W47" s="75"/>
      <c r="X47" s="75"/>
      <c r="Y47" s="75"/>
      <c r="Z47" s="142"/>
      <c r="AA47" s="68"/>
      <c r="AB47" s="69"/>
      <c r="AC47" s="69"/>
      <c r="AD47" s="69"/>
      <c r="AE47" s="145"/>
      <c r="AF47" s="68">
        <v>10</v>
      </c>
      <c r="AG47" s="69">
        <v>0</v>
      </c>
      <c r="AH47" s="69">
        <v>10</v>
      </c>
      <c r="AI47" s="69" t="s">
        <v>28</v>
      </c>
      <c r="AJ47" s="72">
        <v>4</v>
      </c>
      <c r="AK47" s="68"/>
      <c r="AL47" s="69"/>
      <c r="AM47" s="69"/>
      <c r="AN47" s="69"/>
      <c r="AO47" s="143"/>
      <c r="AP47" s="78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  <c r="AMK47" s="1"/>
      <c r="AML47" s="1"/>
      <c r="AMM47" s="1"/>
      <c r="AMN47" s="1"/>
      <c r="AMO47" s="1"/>
      <c r="AMP47" s="1"/>
      <c r="AMQ47" s="1"/>
      <c r="AMR47" s="1"/>
      <c r="AMS47" s="1"/>
      <c r="AMT47" s="1"/>
      <c r="AMU47" s="1"/>
      <c r="AMV47" s="1"/>
      <c r="AMW47" s="1"/>
      <c r="AMX47" s="1"/>
      <c r="AMY47" s="1"/>
      <c r="AMZ47" s="1"/>
      <c r="ANA47" s="1"/>
      <c r="ANB47" s="1"/>
      <c r="ANC47" s="1"/>
      <c r="AND47" s="1"/>
      <c r="ANE47" s="1"/>
      <c r="ANF47" s="1"/>
      <c r="ANG47" s="1"/>
      <c r="ANH47" s="1"/>
      <c r="ANI47" s="1"/>
      <c r="ANJ47" s="1"/>
      <c r="ANK47" s="1"/>
      <c r="ANL47" s="1"/>
      <c r="ANM47" s="1"/>
      <c r="ANN47" s="1"/>
      <c r="ANO47" s="1"/>
      <c r="ANP47" s="1"/>
      <c r="ANQ47" s="1"/>
      <c r="ANR47" s="1"/>
      <c r="ANS47" s="1"/>
      <c r="ANT47" s="1"/>
      <c r="ANU47" s="1"/>
      <c r="ANV47" s="1"/>
      <c r="ANW47" s="1"/>
      <c r="ANX47" s="1"/>
      <c r="ANY47" s="1"/>
      <c r="ANZ47" s="1"/>
      <c r="AOA47" s="1"/>
      <c r="AOB47" s="1"/>
      <c r="AOC47" s="1"/>
      <c r="AOD47" s="1"/>
      <c r="AOE47" s="1"/>
      <c r="AOF47" s="1"/>
      <c r="AOG47" s="1"/>
      <c r="AOH47" s="1"/>
      <c r="AOI47" s="1"/>
      <c r="AOJ47" s="1"/>
      <c r="AOK47" s="1"/>
      <c r="AOL47" s="1"/>
      <c r="AOM47" s="1"/>
      <c r="AON47" s="1"/>
      <c r="AOO47" s="1"/>
      <c r="AOP47" s="1"/>
      <c r="AOQ47" s="1"/>
      <c r="AOR47" s="1"/>
      <c r="AOS47" s="1"/>
      <c r="AOT47" s="1"/>
      <c r="AOU47" s="1"/>
      <c r="AOV47" s="1"/>
      <c r="AOW47" s="1"/>
      <c r="AOX47" s="1"/>
      <c r="AOY47" s="1"/>
      <c r="AOZ47" s="1"/>
      <c r="APA47" s="1"/>
      <c r="APB47" s="1"/>
      <c r="APC47" s="1"/>
      <c r="APD47" s="1"/>
      <c r="APE47" s="1"/>
      <c r="APF47" s="1"/>
      <c r="APG47" s="1"/>
      <c r="APH47" s="1"/>
      <c r="API47" s="1"/>
      <c r="APJ47" s="1"/>
      <c r="APK47" s="1"/>
      <c r="APL47" s="1"/>
      <c r="APM47" s="1"/>
      <c r="APN47" s="1"/>
      <c r="APO47" s="1"/>
      <c r="APP47" s="1"/>
      <c r="APQ47" s="1"/>
      <c r="APR47" s="1"/>
      <c r="APS47" s="1"/>
      <c r="APT47" s="1"/>
      <c r="APU47" s="1"/>
      <c r="APV47" s="1"/>
      <c r="APW47" s="1"/>
      <c r="APX47" s="1"/>
      <c r="APY47" s="1"/>
      <c r="APZ47" s="1"/>
      <c r="AQA47" s="1"/>
      <c r="AQB47" s="1"/>
      <c r="AQC47" s="1"/>
      <c r="AQD47" s="1"/>
      <c r="AQE47" s="1"/>
      <c r="AQF47" s="1"/>
      <c r="AQG47" s="1"/>
      <c r="AQH47" s="1"/>
      <c r="AQI47" s="1"/>
      <c r="AQJ47" s="1"/>
      <c r="AQK47" s="1"/>
      <c r="AQL47" s="1"/>
      <c r="AQM47" s="1"/>
      <c r="AQN47" s="1"/>
      <c r="AQO47" s="1"/>
      <c r="AQP47" s="1"/>
      <c r="AQQ47" s="1"/>
      <c r="AQR47" s="1"/>
      <c r="AQS47" s="1"/>
      <c r="AQT47" s="1"/>
      <c r="AQU47" s="1"/>
      <c r="AQV47" s="1"/>
      <c r="AQW47" s="1"/>
      <c r="AQX47" s="1"/>
      <c r="AQY47" s="1"/>
      <c r="AQZ47" s="1"/>
      <c r="ARA47" s="1"/>
      <c r="ARB47" s="1"/>
      <c r="ARC47" s="1"/>
      <c r="ARD47" s="1"/>
      <c r="ARE47" s="1"/>
      <c r="ARF47" s="1"/>
      <c r="ARG47" s="1"/>
      <c r="ARH47" s="1"/>
      <c r="ARI47" s="1"/>
      <c r="ARJ47" s="1"/>
      <c r="ARK47" s="1"/>
      <c r="ARL47" s="1"/>
      <c r="ARM47" s="1"/>
      <c r="ARN47" s="1"/>
      <c r="ARO47" s="1"/>
      <c r="ARP47" s="1"/>
      <c r="ARQ47" s="1"/>
      <c r="ARR47" s="1"/>
      <c r="ARS47" s="1"/>
      <c r="ART47" s="1"/>
      <c r="ARU47" s="1"/>
      <c r="ARV47" s="1"/>
      <c r="ARW47" s="1"/>
      <c r="ARX47" s="1"/>
      <c r="ARY47" s="1"/>
      <c r="ARZ47" s="1"/>
      <c r="ASA47" s="1"/>
      <c r="ASB47" s="1"/>
      <c r="ASC47" s="1"/>
      <c r="ASD47" s="1"/>
      <c r="ASE47" s="1"/>
      <c r="ASF47" s="1"/>
      <c r="ASG47" s="1"/>
      <c r="ASH47" s="1"/>
      <c r="ASI47" s="1"/>
      <c r="ASJ47" s="1"/>
      <c r="ASK47" s="1"/>
      <c r="ASL47" s="1"/>
      <c r="ASM47" s="1"/>
      <c r="ASN47" s="1"/>
      <c r="ASO47" s="1"/>
      <c r="ASP47" s="1"/>
      <c r="ASQ47" s="1"/>
      <c r="ASR47" s="1"/>
      <c r="ASS47" s="1"/>
      <c r="AST47" s="1"/>
      <c r="ASU47" s="1"/>
      <c r="ASV47" s="1"/>
      <c r="ASW47" s="1"/>
      <c r="ASX47" s="1"/>
      <c r="ASY47" s="1"/>
      <c r="ASZ47" s="1"/>
      <c r="ATA47" s="1"/>
      <c r="ATB47" s="1"/>
      <c r="ATC47" s="1"/>
      <c r="ATD47" s="1"/>
      <c r="ATE47" s="1"/>
      <c r="ATF47" s="1"/>
      <c r="ATG47" s="1"/>
      <c r="ATH47" s="1"/>
      <c r="ATI47" s="1"/>
      <c r="ATJ47" s="1"/>
      <c r="ATK47" s="1"/>
      <c r="ATL47" s="1"/>
      <c r="ATM47" s="1"/>
      <c r="ATN47" s="1"/>
      <c r="ATO47" s="1"/>
      <c r="ATP47" s="1"/>
      <c r="ATQ47" s="1"/>
      <c r="ATR47" s="1"/>
      <c r="ATS47" s="1"/>
      <c r="ATT47" s="1"/>
      <c r="ATU47" s="1"/>
      <c r="ATV47" s="1"/>
      <c r="ATW47" s="1"/>
      <c r="ATX47" s="1"/>
      <c r="ATY47" s="1"/>
      <c r="ATZ47" s="1"/>
      <c r="AUA47" s="1"/>
      <c r="AUB47" s="1"/>
      <c r="AUC47" s="1"/>
      <c r="AUD47" s="1"/>
      <c r="AUE47" s="1"/>
      <c r="AUF47" s="1"/>
      <c r="AUG47" s="1"/>
      <c r="AUH47" s="1"/>
      <c r="AUI47" s="1"/>
      <c r="AUJ47" s="1"/>
      <c r="AUK47" s="1"/>
      <c r="AUL47" s="1"/>
      <c r="AUM47" s="1"/>
      <c r="AUN47" s="1"/>
      <c r="AUO47" s="1"/>
      <c r="AUP47" s="1"/>
      <c r="AUQ47" s="1"/>
      <c r="AUR47" s="1"/>
      <c r="AUS47" s="1"/>
      <c r="AUT47" s="1"/>
      <c r="AUU47" s="1"/>
      <c r="AUV47" s="1"/>
      <c r="AUW47" s="1"/>
      <c r="AUX47" s="1"/>
      <c r="AUY47" s="1"/>
      <c r="AUZ47" s="1"/>
      <c r="AVA47" s="1"/>
      <c r="AVB47" s="1"/>
      <c r="AVC47" s="1"/>
      <c r="AVD47" s="1"/>
      <c r="AVE47" s="1"/>
      <c r="AVF47" s="1"/>
      <c r="AVG47" s="1"/>
      <c r="AVH47" s="1"/>
      <c r="AVI47" s="1"/>
      <c r="AVJ47" s="1"/>
      <c r="AVK47" s="1"/>
      <c r="AVL47" s="1"/>
      <c r="AVM47" s="1"/>
      <c r="AVN47" s="1"/>
      <c r="AVO47" s="1"/>
      <c r="AVP47" s="1"/>
      <c r="AVQ47" s="1"/>
      <c r="AVR47" s="1"/>
      <c r="AVS47" s="1"/>
      <c r="AVT47" s="1"/>
      <c r="AVU47" s="1"/>
    </row>
    <row r="48" spans="1:1269" s="13" customFormat="1" ht="15" customHeight="1" x14ac:dyDescent="0.2">
      <c r="A48" s="63" t="s">
        <v>139</v>
      </c>
      <c r="B48" s="221" t="s">
        <v>140</v>
      </c>
      <c r="C48" s="64" t="s">
        <v>141</v>
      </c>
      <c r="D48" s="65" t="s">
        <v>31</v>
      </c>
      <c r="E48" s="66">
        <f t="shared" si="19"/>
        <v>20</v>
      </c>
      <c r="F48" s="67">
        <f t="shared" si="20"/>
        <v>4</v>
      </c>
      <c r="G48" s="140"/>
      <c r="H48" s="75"/>
      <c r="I48" s="75"/>
      <c r="J48" s="75"/>
      <c r="K48" s="75"/>
      <c r="L48" s="140"/>
      <c r="M48" s="75"/>
      <c r="N48" s="75"/>
      <c r="O48" s="75"/>
      <c r="P48" s="142"/>
      <c r="Q48" s="75"/>
      <c r="R48" s="75"/>
      <c r="S48" s="75"/>
      <c r="T48" s="75"/>
      <c r="U48" s="142"/>
      <c r="V48" s="75"/>
      <c r="W48" s="75"/>
      <c r="X48" s="75"/>
      <c r="Y48" s="75"/>
      <c r="Z48" s="142"/>
      <c r="AA48" s="75"/>
      <c r="AB48" s="75"/>
      <c r="AC48" s="75"/>
      <c r="AD48" s="75"/>
      <c r="AE48" s="145"/>
      <c r="AF48" s="69">
        <v>10</v>
      </c>
      <c r="AG48" s="69">
        <v>10</v>
      </c>
      <c r="AH48" s="69">
        <v>0</v>
      </c>
      <c r="AI48" s="69" t="s">
        <v>32</v>
      </c>
      <c r="AJ48" s="69">
        <v>4</v>
      </c>
      <c r="AK48" s="68"/>
      <c r="AL48" s="69"/>
      <c r="AM48" s="69"/>
      <c r="AN48" s="69"/>
      <c r="AO48" s="143"/>
      <c r="AP48" s="78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</row>
    <row r="49" spans="1:1269" s="13" customFormat="1" ht="15" customHeight="1" x14ac:dyDescent="0.2">
      <c r="A49" s="63" t="s">
        <v>142</v>
      </c>
      <c r="B49" s="223" t="s">
        <v>143</v>
      </c>
      <c r="C49" s="94" t="s">
        <v>144</v>
      </c>
      <c r="D49" s="65"/>
      <c r="E49" s="66">
        <f t="shared" si="19"/>
        <v>10</v>
      </c>
      <c r="F49" s="115">
        <v>3</v>
      </c>
      <c r="G49" s="140"/>
      <c r="H49" s="75"/>
      <c r="I49" s="75"/>
      <c r="J49" s="75"/>
      <c r="K49" s="75"/>
      <c r="L49" s="140"/>
      <c r="M49" s="75"/>
      <c r="N49" s="75"/>
      <c r="O49" s="75"/>
      <c r="P49" s="142"/>
      <c r="Q49" s="75"/>
      <c r="R49" s="75"/>
      <c r="S49" s="75"/>
      <c r="T49" s="75"/>
      <c r="U49" s="142"/>
      <c r="V49" s="75"/>
      <c r="W49" s="75"/>
      <c r="X49" s="75"/>
      <c r="Y49" s="75"/>
      <c r="Z49" s="142"/>
      <c r="AA49" s="75"/>
      <c r="AB49" s="75"/>
      <c r="AC49" s="75"/>
      <c r="AD49" s="75"/>
      <c r="AE49" s="145"/>
      <c r="AF49" s="69">
        <v>0</v>
      </c>
      <c r="AG49" s="69">
        <v>0</v>
      </c>
      <c r="AH49" s="69">
        <v>10</v>
      </c>
      <c r="AI49" s="69" t="s">
        <v>32</v>
      </c>
      <c r="AJ49" s="69">
        <v>3</v>
      </c>
      <c r="AK49" s="68"/>
      <c r="AL49" s="69"/>
      <c r="AM49" s="69"/>
      <c r="AN49" s="69"/>
      <c r="AO49" s="143"/>
      <c r="AP49" s="78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</row>
    <row r="50" spans="1:1269" s="13" customFormat="1" ht="15" customHeight="1" x14ac:dyDescent="0.2">
      <c r="A50" s="63" t="s">
        <v>145</v>
      </c>
      <c r="B50" s="223" t="s">
        <v>146</v>
      </c>
      <c r="C50" s="64" t="s">
        <v>147</v>
      </c>
      <c r="D50" s="65" t="s">
        <v>31</v>
      </c>
      <c r="E50" s="66">
        <f t="shared" si="19"/>
        <v>20</v>
      </c>
      <c r="F50" s="67">
        <f t="shared" si="20"/>
        <v>4</v>
      </c>
      <c r="G50" s="140"/>
      <c r="H50" s="75"/>
      <c r="I50" s="75"/>
      <c r="J50" s="75"/>
      <c r="K50" s="75"/>
      <c r="L50" s="140"/>
      <c r="M50" s="75"/>
      <c r="N50" s="75"/>
      <c r="O50" s="75"/>
      <c r="P50" s="142"/>
      <c r="Q50" s="75"/>
      <c r="R50" s="75"/>
      <c r="S50" s="75"/>
      <c r="T50" s="75"/>
      <c r="U50" s="142"/>
      <c r="V50" s="75"/>
      <c r="W50" s="75"/>
      <c r="X50" s="75"/>
      <c r="Y50" s="75"/>
      <c r="Z50" s="142"/>
      <c r="AA50" s="75"/>
      <c r="AB50" s="75"/>
      <c r="AC50" s="75"/>
      <c r="AD50" s="75"/>
      <c r="AE50" s="145"/>
      <c r="AF50" s="69">
        <v>10</v>
      </c>
      <c r="AG50" s="69">
        <v>10</v>
      </c>
      <c r="AH50" s="69">
        <v>0</v>
      </c>
      <c r="AI50" s="69" t="s">
        <v>28</v>
      </c>
      <c r="AJ50" s="69">
        <v>4</v>
      </c>
      <c r="AK50" s="68"/>
      <c r="AL50" s="69"/>
      <c r="AM50" s="69"/>
      <c r="AN50" s="69"/>
      <c r="AO50" s="143"/>
      <c r="AP50" s="78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  <c r="AMK50" s="1"/>
      <c r="AML50" s="1"/>
      <c r="AMM50" s="1"/>
      <c r="AMN50" s="1"/>
      <c r="AMO50" s="1"/>
      <c r="AMP50" s="1"/>
      <c r="AMQ50" s="1"/>
      <c r="AMR50" s="1"/>
      <c r="AMS50" s="1"/>
      <c r="AMT50" s="1"/>
      <c r="AMU50" s="1"/>
      <c r="AMV50" s="1"/>
      <c r="AMW50" s="1"/>
      <c r="AMX50" s="1"/>
      <c r="AMY50" s="1"/>
      <c r="AMZ50" s="1"/>
      <c r="ANA50" s="1"/>
      <c r="ANB50" s="1"/>
      <c r="ANC50" s="1"/>
      <c r="AND50" s="1"/>
      <c r="ANE50" s="1"/>
      <c r="ANF50" s="1"/>
      <c r="ANG50" s="1"/>
      <c r="ANH50" s="1"/>
      <c r="ANI50" s="1"/>
      <c r="ANJ50" s="1"/>
      <c r="ANK50" s="1"/>
      <c r="ANL50" s="1"/>
      <c r="ANM50" s="1"/>
      <c r="ANN50" s="1"/>
      <c r="ANO50" s="1"/>
      <c r="ANP50" s="1"/>
      <c r="ANQ50" s="1"/>
      <c r="ANR50" s="1"/>
      <c r="ANS50" s="1"/>
      <c r="ANT50" s="1"/>
      <c r="ANU50" s="1"/>
      <c r="ANV50" s="1"/>
      <c r="ANW50" s="1"/>
      <c r="ANX50" s="1"/>
      <c r="ANY50" s="1"/>
      <c r="ANZ50" s="1"/>
      <c r="AOA50" s="1"/>
      <c r="AOB50" s="1"/>
      <c r="AOC50" s="1"/>
      <c r="AOD50" s="1"/>
      <c r="AOE50" s="1"/>
      <c r="AOF50" s="1"/>
      <c r="AOG50" s="1"/>
      <c r="AOH50" s="1"/>
      <c r="AOI50" s="1"/>
      <c r="AOJ50" s="1"/>
      <c r="AOK50" s="1"/>
      <c r="AOL50" s="1"/>
      <c r="AOM50" s="1"/>
      <c r="AON50" s="1"/>
      <c r="AOO50" s="1"/>
      <c r="AOP50" s="1"/>
      <c r="AOQ50" s="1"/>
      <c r="AOR50" s="1"/>
      <c r="AOS50" s="1"/>
      <c r="AOT50" s="1"/>
      <c r="AOU50" s="1"/>
      <c r="AOV50" s="1"/>
      <c r="AOW50" s="1"/>
      <c r="AOX50" s="1"/>
      <c r="AOY50" s="1"/>
      <c r="AOZ50" s="1"/>
      <c r="APA50" s="1"/>
      <c r="APB50" s="1"/>
      <c r="APC50" s="1"/>
      <c r="APD50" s="1"/>
      <c r="APE50" s="1"/>
      <c r="APF50" s="1"/>
      <c r="APG50" s="1"/>
      <c r="APH50" s="1"/>
      <c r="API50" s="1"/>
      <c r="APJ50" s="1"/>
      <c r="APK50" s="1"/>
      <c r="APL50" s="1"/>
      <c r="APM50" s="1"/>
      <c r="APN50" s="1"/>
      <c r="APO50" s="1"/>
      <c r="APP50" s="1"/>
      <c r="APQ50" s="1"/>
      <c r="APR50" s="1"/>
      <c r="APS50" s="1"/>
      <c r="APT50" s="1"/>
      <c r="APU50" s="1"/>
      <c r="APV50" s="1"/>
      <c r="APW50" s="1"/>
      <c r="APX50" s="1"/>
      <c r="APY50" s="1"/>
      <c r="APZ50" s="1"/>
      <c r="AQA50" s="1"/>
      <c r="AQB50" s="1"/>
      <c r="AQC50" s="1"/>
      <c r="AQD50" s="1"/>
      <c r="AQE50" s="1"/>
      <c r="AQF50" s="1"/>
      <c r="AQG50" s="1"/>
      <c r="AQH50" s="1"/>
      <c r="AQI50" s="1"/>
      <c r="AQJ50" s="1"/>
      <c r="AQK50" s="1"/>
      <c r="AQL50" s="1"/>
      <c r="AQM50" s="1"/>
      <c r="AQN50" s="1"/>
      <c r="AQO50" s="1"/>
      <c r="AQP50" s="1"/>
      <c r="AQQ50" s="1"/>
      <c r="AQR50" s="1"/>
      <c r="AQS50" s="1"/>
      <c r="AQT50" s="1"/>
      <c r="AQU50" s="1"/>
      <c r="AQV50" s="1"/>
      <c r="AQW50" s="1"/>
      <c r="AQX50" s="1"/>
      <c r="AQY50" s="1"/>
      <c r="AQZ50" s="1"/>
      <c r="ARA50" s="1"/>
      <c r="ARB50" s="1"/>
      <c r="ARC50" s="1"/>
      <c r="ARD50" s="1"/>
      <c r="ARE50" s="1"/>
      <c r="ARF50" s="1"/>
      <c r="ARG50" s="1"/>
      <c r="ARH50" s="1"/>
      <c r="ARI50" s="1"/>
      <c r="ARJ50" s="1"/>
      <c r="ARK50" s="1"/>
      <c r="ARL50" s="1"/>
      <c r="ARM50" s="1"/>
      <c r="ARN50" s="1"/>
      <c r="ARO50" s="1"/>
      <c r="ARP50" s="1"/>
      <c r="ARQ50" s="1"/>
      <c r="ARR50" s="1"/>
      <c r="ARS50" s="1"/>
      <c r="ART50" s="1"/>
      <c r="ARU50" s="1"/>
      <c r="ARV50" s="1"/>
      <c r="ARW50" s="1"/>
      <c r="ARX50" s="1"/>
      <c r="ARY50" s="1"/>
      <c r="ARZ50" s="1"/>
      <c r="ASA50" s="1"/>
      <c r="ASB50" s="1"/>
      <c r="ASC50" s="1"/>
      <c r="ASD50" s="1"/>
      <c r="ASE50" s="1"/>
      <c r="ASF50" s="1"/>
      <c r="ASG50" s="1"/>
      <c r="ASH50" s="1"/>
      <c r="ASI50" s="1"/>
      <c r="ASJ50" s="1"/>
      <c r="ASK50" s="1"/>
      <c r="ASL50" s="1"/>
      <c r="ASM50" s="1"/>
      <c r="ASN50" s="1"/>
      <c r="ASO50" s="1"/>
      <c r="ASP50" s="1"/>
      <c r="ASQ50" s="1"/>
      <c r="ASR50" s="1"/>
      <c r="ASS50" s="1"/>
      <c r="AST50" s="1"/>
      <c r="ASU50" s="1"/>
      <c r="ASV50" s="1"/>
      <c r="ASW50" s="1"/>
      <c r="ASX50" s="1"/>
      <c r="ASY50" s="1"/>
      <c r="ASZ50" s="1"/>
      <c r="ATA50" s="1"/>
      <c r="ATB50" s="1"/>
      <c r="ATC50" s="1"/>
      <c r="ATD50" s="1"/>
      <c r="ATE50" s="1"/>
      <c r="ATF50" s="1"/>
      <c r="ATG50" s="1"/>
      <c r="ATH50" s="1"/>
      <c r="ATI50" s="1"/>
      <c r="ATJ50" s="1"/>
      <c r="ATK50" s="1"/>
      <c r="ATL50" s="1"/>
      <c r="ATM50" s="1"/>
      <c r="ATN50" s="1"/>
      <c r="ATO50" s="1"/>
      <c r="ATP50" s="1"/>
      <c r="ATQ50" s="1"/>
      <c r="ATR50" s="1"/>
      <c r="ATS50" s="1"/>
      <c r="ATT50" s="1"/>
      <c r="ATU50" s="1"/>
      <c r="ATV50" s="1"/>
      <c r="ATW50" s="1"/>
      <c r="ATX50" s="1"/>
      <c r="ATY50" s="1"/>
      <c r="ATZ50" s="1"/>
      <c r="AUA50" s="1"/>
      <c r="AUB50" s="1"/>
      <c r="AUC50" s="1"/>
      <c r="AUD50" s="1"/>
      <c r="AUE50" s="1"/>
      <c r="AUF50" s="1"/>
      <c r="AUG50" s="1"/>
      <c r="AUH50" s="1"/>
      <c r="AUI50" s="1"/>
      <c r="AUJ50" s="1"/>
      <c r="AUK50" s="1"/>
      <c r="AUL50" s="1"/>
      <c r="AUM50" s="1"/>
      <c r="AUN50" s="1"/>
      <c r="AUO50" s="1"/>
      <c r="AUP50" s="1"/>
      <c r="AUQ50" s="1"/>
      <c r="AUR50" s="1"/>
      <c r="AUS50" s="1"/>
      <c r="AUT50" s="1"/>
      <c r="AUU50" s="1"/>
      <c r="AUV50" s="1"/>
      <c r="AUW50" s="1"/>
      <c r="AUX50" s="1"/>
      <c r="AUY50" s="1"/>
      <c r="AUZ50" s="1"/>
      <c r="AVA50" s="1"/>
      <c r="AVB50" s="1"/>
      <c r="AVC50" s="1"/>
      <c r="AVD50" s="1"/>
      <c r="AVE50" s="1"/>
      <c r="AVF50" s="1"/>
      <c r="AVG50" s="1"/>
      <c r="AVH50" s="1"/>
      <c r="AVI50" s="1"/>
      <c r="AVJ50" s="1"/>
      <c r="AVK50" s="1"/>
      <c r="AVL50" s="1"/>
      <c r="AVM50" s="1"/>
      <c r="AVN50" s="1"/>
      <c r="AVO50" s="1"/>
      <c r="AVP50" s="1"/>
      <c r="AVQ50" s="1"/>
      <c r="AVR50" s="1"/>
      <c r="AVS50" s="1"/>
      <c r="AVT50" s="1"/>
      <c r="AVU50" s="1"/>
    </row>
    <row r="51" spans="1:1269" s="13" customFormat="1" ht="15" customHeight="1" x14ac:dyDescent="0.2">
      <c r="A51" s="63" t="s">
        <v>148</v>
      </c>
      <c r="B51" s="223" t="s">
        <v>149</v>
      </c>
      <c r="C51" s="64" t="s">
        <v>150</v>
      </c>
      <c r="D51" s="124" t="s">
        <v>44</v>
      </c>
      <c r="E51" s="66">
        <f t="shared" si="19"/>
        <v>15</v>
      </c>
      <c r="F51" s="67">
        <f t="shared" ref="F51:F52" si="21">K51+P51+U51+Z51+AE51+AJ51+AO51</f>
        <v>4</v>
      </c>
      <c r="G51" s="140"/>
      <c r="H51" s="75"/>
      <c r="I51" s="75"/>
      <c r="J51" s="75"/>
      <c r="K51" s="75"/>
      <c r="L51" s="140"/>
      <c r="M51" s="75"/>
      <c r="N51" s="75"/>
      <c r="O51" s="75"/>
      <c r="P51" s="142"/>
      <c r="Q51" s="75"/>
      <c r="R51" s="75"/>
      <c r="S51" s="75"/>
      <c r="T51" s="75"/>
      <c r="U51" s="142"/>
      <c r="V51" s="75"/>
      <c r="W51" s="75"/>
      <c r="X51" s="75"/>
      <c r="Y51" s="75"/>
      <c r="Z51" s="142"/>
      <c r="AA51" s="75"/>
      <c r="AB51" s="75"/>
      <c r="AC51" s="75"/>
      <c r="AD51" s="75"/>
      <c r="AE51" s="145"/>
      <c r="AF51" s="69">
        <v>5</v>
      </c>
      <c r="AG51" s="69">
        <v>10</v>
      </c>
      <c r="AH51" s="69">
        <v>0</v>
      </c>
      <c r="AI51" s="69" t="s">
        <v>28</v>
      </c>
      <c r="AJ51" s="69">
        <v>4</v>
      </c>
      <c r="AK51" s="68"/>
      <c r="AL51" s="69"/>
      <c r="AM51" s="69"/>
      <c r="AN51" s="69"/>
      <c r="AO51" s="143"/>
      <c r="AP51" s="78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  <c r="AMK51" s="1"/>
      <c r="AML51" s="1"/>
      <c r="AMM51" s="1"/>
      <c r="AMN51" s="1"/>
      <c r="AMO51" s="1"/>
      <c r="AMP51" s="1"/>
      <c r="AMQ51" s="1"/>
      <c r="AMR51" s="1"/>
      <c r="AMS51" s="1"/>
      <c r="AMT51" s="1"/>
      <c r="AMU51" s="1"/>
      <c r="AMV51" s="1"/>
      <c r="AMW51" s="1"/>
      <c r="AMX51" s="1"/>
      <c r="AMY51" s="1"/>
      <c r="AMZ51" s="1"/>
      <c r="ANA51" s="1"/>
      <c r="ANB51" s="1"/>
      <c r="ANC51" s="1"/>
      <c r="AND51" s="1"/>
      <c r="ANE51" s="1"/>
      <c r="ANF51" s="1"/>
      <c r="ANG51" s="1"/>
      <c r="ANH51" s="1"/>
      <c r="ANI51" s="1"/>
      <c r="ANJ51" s="1"/>
      <c r="ANK51" s="1"/>
      <c r="ANL51" s="1"/>
      <c r="ANM51" s="1"/>
      <c r="ANN51" s="1"/>
      <c r="ANO51" s="1"/>
      <c r="ANP51" s="1"/>
      <c r="ANQ51" s="1"/>
      <c r="ANR51" s="1"/>
      <c r="ANS51" s="1"/>
      <c r="ANT51" s="1"/>
      <c r="ANU51" s="1"/>
      <c r="ANV51" s="1"/>
      <c r="ANW51" s="1"/>
      <c r="ANX51" s="1"/>
      <c r="ANY51" s="1"/>
      <c r="ANZ51" s="1"/>
      <c r="AOA51" s="1"/>
      <c r="AOB51" s="1"/>
      <c r="AOC51" s="1"/>
      <c r="AOD51" s="1"/>
      <c r="AOE51" s="1"/>
      <c r="AOF51" s="1"/>
      <c r="AOG51" s="1"/>
      <c r="AOH51" s="1"/>
      <c r="AOI51" s="1"/>
      <c r="AOJ51" s="1"/>
      <c r="AOK51" s="1"/>
      <c r="AOL51" s="1"/>
      <c r="AOM51" s="1"/>
      <c r="AON51" s="1"/>
      <c r="AOO51" s="1"/>
      <c r="AOP51" s="1"/>
      <c r="AOQ51" s="1"/>
      <c r="AOR51" s="1"/>
      <c r="AOS51" s="1"/>
      <c r="AOT51" s="1"/>
      <c r="AOU51" s="1"/>
      <c r="AOV51" s="1"/>
      <c r="AOW51" s="1"/>
      <c r="AOX51" s="1"/>
      <c r="AOY51" s="1"/>
      <c r="AOZ51" s="1"/>
      <c r="APA51" s="1"/>
      <c r="APB51" s="1"/>
      <c r="APC51" s="1"/>
      <c r="APD51" s="1"/>
      <c r="APE51" s="1"/>
      <c r="APF51" s="1"/>
      <c r="APG51" s="1"/>
      <c r="APH51" s="1"/>
      <c r="API51" s="1"/>
      <c r="APJ51" s="1"/>
      <c r="APK51" s="1"/>
      <c r="APL51" s="1"/>
      <c r="APM51" s="1"/>
      <c r="APN51" s="1"/>
      <c r="APO51" s="1"/>
      <c r="APP51" s="1"/>
      <c r="APQ51" s="1"/>
      <c r="APR51" s="1"/>
      <c r="APS51" s="1"/>
      <c r="APT51" s="1"/>
      <c r="APU51" s="1"/>
      <c r="APV51" s="1"/>
      <c r="APW51" s="1"/>
      <c r="APX51" s="1"/>
      <c r="APY51" s="1"/>
      <c r="APZ51" s="1"/>
      <c r="AQA51" s="1"/>
      <c r="AQB51" s="1"/>
      <c r="AQC51" s="1"/>
      <c r="AQD51" s="1"/>
      <c r="AQE51" s="1"/>
      <c r="AQF51" s="1"/>
      <c r="AQG51" s="1"/>
      <c r="AQH51" s="1"/>
      <c r="AQI51" s="1"/>
      <c r="AQJ51" s="1"/>
      <c r="AQK51" s="1"/>
      <c r="AQL51" s="1"/>
      <c r="AQM51" s="1"/>
      <c r="AQN51" s="1"/>
      <c r="AQO51" s="1"/>
      <c r="AQP51" s="1"/>
      <c r="AQQ51" s="1"/>
      <c r="AQR51" s="1"/>
      <c r="AQS51" s="1"/>
      <c r="AQT51" s="1"/>
      <c r="AQU51" s="1"/>
      <c r="AQV51" s="1"/>
      <c r="AQW51" s="1"/>
      <c r="AQX51" s="1"/>
      <c r="AQY51" s="1"/>
      <c r="AQZ51" s="1"/>
      <c r="ARA51" s="1"/>
      <c r="ARB51" s="1"/>
      <c r="ARC51" s="1"/>
      <c r="ARD51" s="1"/>
      <c r="ARE51" s="1"/>
      <c r="ARF51" s="1"/>
      <c r="ARG51" s="1"/>
      <c r="ARH51" s="1"/>
      <c r="ARI51" s="1"/>
      <c r="ARJ51" s="1"/>
      <c r="ARK51" s="1"/>
      <c r="ARL51" s="1"/>
      <c r="ARM51" s="1"/>
      <c r="ARN51" s="1"/>
      <c r="ARO51" s="1"/>
      <c r="ARP51" s="1"/>
      <c r="ARQ51" s="1"/>
      <c r="ARR51" s="1"/>
      <c r="ARS51" s="1"/>
      <c r="ART51" s="1"/>
      <c r="ARU51" s="1"/>
      <c r="ARV51" s="1"/>
      <c r="ARW51" s="1"/>
      <c r="ARX51" s="1"/>
      <c r="ARY51" s="1"/>
      <c r="ARZ51" s="1"/>
      <c r="ASA51" s="1"/>
      <c r="ASB51" s="1"/>
      <c r="ASC51" s="1"/>
      <c r="ASD51" s="1"/>
      <c r="ASE51" s="1"/>
      <c r="ASF51" s="1"/>
      <c r="ASG51" s="1"/>
      <c r="ASH51" s="1"/>
      <c r="ASI51" s="1"/>
      <c r="ASJ51" s="1"/>
      <c r="ASK51" s="1"/>
      <c r="ASL51" s="1"/>
      <c r="ASM51" s="1"/>
      <c r="ASN51" s="1"/>
      <c r="ASO51" s="1"/>
      <c r="ASP51" s="1"/>
      <c r="ASQ51" s="1"/>
      <c r="ASR51" s="1"/>
      <c r="ASS51" s="1"/>
      <c r="AST51" s="1"/>
      <c r="ASU51" s="1"/>
      <c r="ASV51" s="1"/>
      <c r="ASW51" s="1"/>
      <c r="ASX51" s="1"/>
      <c r="ASY51" s="1"/>
      <c r="ASZ51" s="1"/>
      <c r="ATA51" s="1"/>
      <c r="ATB51" s="1"/>
      <c r="ATC51" s="1"/>
      <c r="ATD51" s="1"/>
      <c r="ATE51" s="1"/>
      <c r="ATF51" s="1"/>
      <c r="ATG51" s="1"/>
      <c r="ATH51" s="1"/>
      <c r="ATI51" s="1"/>
      <c r="ATJ51" s="1"/>
      <c r="ATK51" s="1"/>
      <c r="ATL51" s="1"/>
      <c r="ATM51" s="1"/>
      <c r="ATN51" s="1"/>
      <c r="ATO51" s="1"/>
      <c r="ATP51" s="1"/>
      <c r="ATQ51" s="1"/>
      <c r="ATR51" s="1"/>
      <c r="ATS51" s="1"/>
      <c r="ATT51" s="1"/>
      <c r="ATU51" s="1"/>
      <c r="ATV51" s="1"/>
      <c r="ATW51" s="1"/>
      <c r="ATX51" s="1"/>
      <c r="ATY51" s="1"/>
      <c r="ATZ51" s="1"/>
      <c r="AUA51" s="1"/>
      <c r="AUB51" s="1"/>
      <c r="AUC51" s="1"/>
      <c r="AUD51" s="1"/>
      <c r="AUE51" s="1"/>
      <c r="AUF51" s="1"/>
      <c r="AUG51" s="1"/>
      <c r="AUH51" s="1"/>
      <c r="AUI51" s="1"/>
      <c r="AUJ51" s="1"/>
      <c r="AUK51" s="1"/>
      <c r="AUL51" s="1"/>
      <c r="AUM51" s="1"/>
      <c r="AUN51" s="1"/>
      <c r="AUO51" s="1"/>
      <c r="AUP51" s="1"/>
      <c r="AUQ51" s="1"/>
      <c r="AUR51" s="1"/>
      <c r="AUS51" s="1"/>
      <c r="AUT51" s="1"/>
      <c r="AUU51" s="1"/>
      <c r="AUV51" s="1"/>
      <c r="AUW51" s="1"/>
      <c r="AUX51" s="1"/>
      <c r="AUY51" s="1"/>
      <c r="AUZ51" s="1"/>
      <c r="AVA51" s="1"/>
      <c r="AVB51" s="1"/>
      <c r="AVC51" s="1"/>
      <c r="AVD51" s="1"/>
      <c r="AVE51" s="1"/>
      <c r="AVF51" s="1"/>
      <c r="AVG51" s="1"/>
      <c r="AVH51" s="1"/>
      <c r="AVI51" s="1"/>
      <c r="AVJ51" s="1"/>
      <c r="AVK51" s="1"/>
      <c r="AVL51" s="1"/>
      <c r="AVM51" s="1"/>
      <c r="AVN51" s="1"/>
      <c r="AVO51" s="1"/>
      <c r="AVP51" s="1"/>
      <c r="AVQ51" s="1"/>
      <c r="AVR51" s="1"/>
      <c r="AVS51" s="1"/>
      <c r="AVT51" s="1"/>
      <c r="AVU51" s="1"/>
    </row>
    <row r="52" spans="1:1269" s="13" customFormat="1" ht="15" customHeight="1" x14ac:dyDescent="0.2">
      <c r="A52" s="63" t="s">
        <v>151</v>
      </c>
      <c r="B52" s="226" t="s">
        <v>152</v>
      </c>
      <c r="C52" s="64" t="s">
        <v>153</v>
      </c>
      <c r="D52" s="146"/>
      <c r="E52" s="66">
        <f t="shared" si="19"/>
        <v>10</v>
      </c>
      <c r="F52" s="67">
        <f t="shared" si="21"/>
        <v>4</v>
      </c>
      <c r="G52" s="147"/>
      <c r="H52" s="148"/>
      <c r="I52" s="148"/>
      <c r="J52" s="148"/>
      <c r="K52" s="149"/>
      <c r="L52" s="150"/>
      <c r="M52" s="148"/>
      <c r="N52" s="148"/>
      <c r="O52" s="148"/>
      <c r="P52" s="151"/>
      <c r="Q52" s="147"/>
      <c r="R52" s="148"/>
      <c r="S52" s="148"/>
      <c r="T52" s="148"/>
      <c r="U52" s="149"/>
      <c r="V52" s="150"/>
      <c r="W52" s="148"/>
      <c r="X52" s="148"/>
      <c r="Y52" s="148"/>
      <c r="Z52" s="151"/>
      <c r="AA52" s="147"/>
      <c r="AB52" s="148"/>
      <c r="AC52" s="148"/>
      <c r="AD52" s="148"/>
      <c r="AE52" s="149"/>
      <c r="AF52" s="109">
        <v>0</v>
      </c>
      <c r="AG52" s="54">
        <v>0</v>
      </c>
      <c r="AH52" s="54">
        <v>10</v>
      </c>
      <c r="AI52" s="54" t="s">
        <v>32</v>
      </c>
      <c r="AJ52" s="55">
        <v>4</v>
      </c>
      <c r="AK52" s="68"/>
      <c r="AL52" s="69"/>
      <c r="AM52" s="69"/>
      <c r="AN52" s="69"/>
      <c r="AO52" s="143"/>
      <c r="AP52" s="78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  <c r="AMK52" s="1"/>
      <c r="AML52" s="1"/>
      <c r="AMM52" s="1"/>
      <c r="AMN52" s="1"/>
      <c r="AMO52" s="1"/>
      <c r="AMP52" s="1"/>
      <c r="AMQ52" s="1"/>
      <c r="AMR52" s="1"/>
      <c r="AMS52" s="1"/>
      <c r="AMT52" s="1"/>
      <c r="AMU52" s="1"/>
      <c r="AMV52" s="1"/>
      <c r="AMW52" s="1"/>
      <c r="AMX52" s="1"/>
      <c r="AMY52" s="1"/>
      <c r="AMZ52" s="1"/>
      <c r="ANA52" s="1"/>
      <c r="ANB52" s="1"/>
      <c r="ANC52" s="1"/>
      <c r="AND52" s="1"/>
      <c r="ANE52" s="1"/>
      <c r="ANF52" s="1"/>
      <c r="ANG52" s="1"/>
      <c r="ANH52" s="1"/>
      <c r="ANI52" s="1"/>
      <c r="ANJ52" s="1"/>
      <c r="ANK52" s="1"/>
      <c r="ANL52" s="1"/>
      <c r="ANM52" s="1"/>
      <c r="ANN52" s="1"/>
      <c r="ANO52" s="1"/>
      <c r="ANP52" s="1"/>
      <c r="ANQ52" s="1"/>
      <c r="ANR52" s="1"/>
      <c r="ANS52" s="1"/>
      <c r="ANT52" s="1"/>
      <c r="ANU52" s="1"/>
      <c r="ANV52" s="1"/>
      <c r="ANW52" s="1"/>
      <c r="ANX52" s="1"/>
      <c r="ANY52" s="1"/>
      <c r="ANZ52" s="1"/>
      <c r="AOA52" s="1"/>
      <c r="AOB52" s="1"/>
      <c r="AOC52" s="1"/>
      <c r="AOD52" s="1"/>
      <c r="AOE52" s="1"/>
      <c r="AOF52" s="1"/>
      <c r="AOG52" s="1"/>
      <c r="AOH52" s="1"/>
      <c r="AOI52" s="1"/>
      <c r="AOJ52" s="1"/>
      <c r="AOK52" s="1"/>
      <c r="AOL52" s="1"/>
      <c r="AOM52" s="1"/>
      <c r="AON52" s="1"/>
      <c r="AOO52" s="1"/>
      <c r="AOP52" s="1"/>
      <c r="AOQ52" s="1"/>
      <c r="AOR52" s="1"/>
      <c r="AOS52" s="1"/>
      <c r="AOT52" s="1"/>
      <c r="AOU52" s="1"/>
      <c r="AOV52" s="1"/>
      <c r="AOW52" s="1"/>
      <c r="AOX52" s="1"/>
      <c r="AOY52" s="1"/>
      <c r="AOZ52" s="1"/>
      <c r="APA52" s="1"/>
      <c r="APB52" s="1"/>
      <c r="APC52" s="1"/>
      <c r="APD52" s="1"/>
      <c r="APE52" s="1"/>
      <c r="APF52" s="1"/>
      <c r="APG52" s="1"/>
      <c r="APH52" s="1"/>
      <c r="API52" s="1"/>
      <c r="APJ52" s="1"/>
      <c r="APK52" s="1"/>
      <c r="APL52" s="1"/>
      <c r="APM52" s="1"/>
      <c r="APN52" s="1"/>
      <c r="APO52" s="1"/>
      <c r="APP52" s="1"/>
      <c r="APQ52" s="1"/>
      <c r="APR52" s="1"/>
      <c r="APS52" s="1"/>
      <c r="APT52" s="1"/>
      <c r="APU52" s="1"/>
      <c r="APV52" s="1"/>
      <c r="APW52" s="1"/>
      <c r="APX52" s="1"/>
      <c r="APY52" s="1"/>
      <c r="APZ52" s="1"/>
      <c r="AQA52" s="1"/>
      <c r="AQB52" s="1"/>
      <c r="AQC52" s="1"/>
      <c r="AQD52" s="1"/>
      <c r="AQE52" s="1"/>
      <c r="AQF52" s="1"/>
      <c r="AQG52" s="1"/>
      <c r="AQH52" s="1"/>
      <c r="AQI52" s="1"/>
      <c r="AQJ52" s="1"/>
      <c r="AQK52" s="1"/>
      <c r="AQL52" s="1"/>
      <c r="AQM52" s="1"/>
      <c r="AQN52" s="1"/>
      <c r="AQO52" s="1"/>
      <c r="AQP52" s="1"/>
      <c r="AQQ52" s="1"/>
      <c r="AQR52" s="1"/>
      <c r="AQS52" s="1"/>
      <c r="AQT52" s="1"/>
      <c r="AQU52" s="1"/>
      <c r="AQV52" s="1"/>
      <c r="AQW52" s="1"/>
      <c r="AQX52" s="1"/>
      <c r="AQY52" s="1"/>
      <c r="AQZ52" s="1"/>
      <c r="ARA52" s="1"/>
      <c r="ARB52" s="1"/>
      <c r="ARC52" s="1"/>
      <c r="ARD52" s="1"/>
      <c r="ARE52" s="1"/>
      <c r="ARF52" s="1"/>
      <c r="ARG52" s="1"/>
      <c r="ARH52" s="1"/>
      <c r="ARI52" s="1"/>
      <c r="ARJ52" s="1"/>
      <c r="ARK52" s="1"/>
      <c r="ARL52" s="1"/>
      <c r="ARM52" s="1"/>
      <c r="ARN52" s="1"/>
      <c r="ARO52" s="1"/>
      <c r="ARP52" s="1"/>
      <c r="ARQ52" s="1"/>
      <c r="ARR52" s="1"/>
      <c r="ARS52" s="1"/>
      <c r="ART52" s="1"/>
      <c r="ARU52" s="1"/>
      <c r="ARV52" s="1"/>
      <c r="ARW52" s="1"/>
      <c r="ARX52" s="1"/>
      <c r="ARY52" s="1"/>
      <c r="ARZ52" s="1"/>
      <c r="ASA52" s="1"/>
      <c r="ASB52" s="1"/>
      <c r="ASC52" s="1"/>
      <c r="ASD52" s="1"/>
      <c r="ASE52" s="1"/>
      <c r="ASF52" s="1"/>
      <c r="ASG52" s="1"/>
      <c r="ASH52" s="1"/>
      <c r="ASI52" s="1"/>
      <c r="ASJ52" s="1"/>
      <c r="ASK52" s="1"/>
      <c r="ASL52" s="1"/>
      <c r="ASM52" s="1"/>
      <c r="ASN52" s="1"/>
      <c r="ASO52" s="1"/>
      <c r="ASP52" s="1"/>
      <c r="ASQ52" s="1"/>
      <c r="ASR52" s="1"/>
      <c r="ASS52" s="1"/>
      <c r="AST52" s="1"/>
      <c r="ASU52" s="1"/>
      <c r="ASV52" s="1"/>
      <c r="ASW52" s="1"/>
      <c r="ASX52" s="1"/>
      <c r="ASY52" s="1"/>
      <c r="ASZ52" s="1"/>
      <c r="ATA52" s="1"/>
      <c r="ATB52" s="1"/>
      <c r="ATC52" s="1"/>
      <c r="ATD52" s="1"/>
      <c r="ATE52" s="1"/>
      <c r="ATF52" s="1"/>
      <c r="ATG52" s="1"/>
      <c r="ATH52" s="1"/>
      <c r="ATI52" s="1"/>
      <c r="ATJ52" s="1"/>
      <c r="ATK52" s="1"/>
      <c r="ATL52" s="1"/>
      <c r="ATM52" s="1"/>
      <c r="ATN52" s="1"/>
      <c r="ATO52" s="1"/>
      <c r="ATP52" s="1"/>
      <c r="ATQ52" s="1"/>
      <c r="ATR52" s="1"/>
      <c r="ATS52" s="1"/>
      <c r="ATT52" s="1"/>
      <c r="ATU52" s="1"/>
      <c r="ATV52" s="1"/>
      <c r="ATW52" s="1"/>
      <c r="ATX52" s="1"/>
      <c r="ATY52" s="1"/>
      <c r="ATZ52" s="1"/>
      <c r="AUA52" s="1"/>
      <c r="AUB52" s="1"/>
      <c r="AUC52" s="1"/>
      <c r="AUD52" s="1"/>
      <c r="AUE52" s="1"/>
      <c r="AUF52" s="1"/>
      <c r="AUG52" s="1"/>
      <c r="AUH52" s="1"/>
      <c r="AUI52" s="1"/>
      <c r="AUJ52" s="1"/>
      <c r="AUK52" s="1"/>
      <c r="AUL52" s="1"/>
      <c r="AUM52" s="1"/>
      <c r="AUN52" s="1"/>
      <c r="AUO52" s="1"/>
      <c r="AUP52" s="1"/>
      <c r="AUQ52" s="1"/>
      <c r="AUR52" s="1"/>
      <c r="AUS52" s="1"/>
      <c r="AUT52" s="1"/>
      <c r="AUU52" s="1"/>
      <c r="AUV52" s="1"/>
      <c r="AUW52" s="1"/>
      <c r="AUX52" s="1"/>
      <c r="AUY52" s="1"/>
      <c r="AUZ52" s="1"/>
      <c r="AVA52" s="1"/>
      <c r="AVB52" s="1"/>
      <c r="AVC52" s="1"/>
      <c r="AVD52" s="1"/>
      <c r="AVE52" s="1"/>
      <c r="AVF52" s="1"/>
      <c r="AVG52" s="1"/>
      <c r="AVH52" s="1"/>
      <c r="AVI52" s="1"/>
      <c r="AVJ52" s="1"/>
      <c r="AVK52" s="1"/>
      <c r="AVL52" s="1"/>
      <c r="AVM52" s="1"/>
      <c r="AVN52" s="1"/>
      <c r="AVO52" s="1"/>
      <c r="AVP52" s="1"/>
      <c r="AVQ52" s="1"/>
      <c r="AVR52" s="1"/>
      <c r="AVS52" s="1"/>
      <c r="AVT52" s="1"/>
      <c r="AVU52" s="1"/>
    </row>
    <row r="53" spans="1:1269" ht="15" customHeight="1" x14ac:dyDescent="0.2">
      <c r="A53" s="134" t="s">
        <v>154</v>
      </c>
      <c r="B53" s="135" t="s">
        <v>155</v>
      </c>
      <c r="C53" s="136"/>
      <c r="D53" s="60"/>
      <c r="E53" s="61">
        <f>SUM(E54:E60)</f>
        <v>110</v>
      </c>
      <c r="F53" s="137">
        <f>SUM(F54:F60)</f>
        <v>27</v>
      </c>
      <c r="G53" s="138">
        <f>SUM(G54:G60)</f>
        <v>0</v>
      </c>
      <c r="H53" s="45">
        <f t="shared" ref="H53:AO53" si="22">SUM(H54:H60)</f>
        <v>0</v>
      </c>
      <c r="I53" s="45">
        <f t="shared" si="22"/>
        <v>0</v>
      </c>
      <c r="J53" s="45">
        <f t="shared" si="22"/>
        <v>0</v>
      </c>
      <c r="K53" s="139">
        <f t="shared" si="22"/>
        <v>0</v>
      </c>
      <c r="L53" s="138">
        <f t="shared" si="22"/>
        <v>0</v>
      </c>
      <c r="M53" s="45">
        <f t="shared" si="22"/>
        <v>0</v>
      </c>
      <c r="N53" s="45">
        <f t="shared" si="22"/>
        <v>0</v>
      </c>
      <c r="O53" s="45">
        <f t="shared" si="22"/>
        <v>0</v>
      </c>
      <c r="P53" s="139">
        <f t="shared" si="22"/>
        <v>0</v>
      </c>
      <c r="Q53" s="138">
        <f t="shared" si="22"/>
        <v>0</v>
      </c>
      <c r="R53" s="45">
        <f t="shared" si="22"/>
        <v>0</v>
      </c>
      <c r="S53" s="45">
        <f t="shared" si="22"/>
        <v>0</v>
      </c>
      <c r="T53" s="45">
        <f t="shared" si="22"/>
        <v>0</v>
      </c>
      <c r="U53" s="139">
        <f t="shared" si="22"/>
        <v>0</v>
      </c>
      <c r="V53" s="138">
        <f t="shared" si="22"/>
        <v>0</v>
      </c>
      <c r="W53" s="45">
        <f t="shared" si="22"/>
        <v>0</v>
      </c>
      <c r="X53" s="45">
        <f t="shared" si="22"/>
        <v>0</v>
      </c>
      <c r="Y53" s="45">
        <f t="shared" si="22"/>
        <v>0</v>
      </c>
      <c r="Z53" s="139">
        <f t="shared" si="22"/>
        <v>0</v>
      </c>
      <c r="AA53" s="138">
        <f t="shared" si="22"/>
        <v>0</v>
      </c>
      <c r="AB53" s="45">
        <f t="shared" si="22"/>
        <v>0</v>
      </c>
      <c r="AC53" s="45">
        <f t="shared" si="22"/>
        <v>0</v>
      </c>
      <c r="AD53" s="45">
        <f t="shared" si="22"/>
        <v>0</v>
      </c>
      <c r="AE53" s="139">
        <f t="shared" si="22"/>
        <v>0</v>
      </c>
      <c r="AF53" s="138">
        <f t="shared" si="22"/>
        <v>45</v>
      </c>
      <c r="AG53" s="45">
        <f t="shared" si="22"/>
        <v>30</v>
      </c>
      <c r="AH53" s="45">
        <f t="shared" si="22"/>
        <v>35</v>
      </c>
      <c r="AI53" s="45">
        <f t="shared" si="22"/>
        <v>0</v>
      </c>
      <c r="AJ53" s="139">
        <f t="shared" si="22"/>
        <v>27</v>
      </c>
      <c r="AK53" s="138">
        <f t="shared" si="22"/>
        <v>0</v>
      </c>
      <c r="AL53" s="45">
        <f t="shared" si="22"/>
        <v>0</v>
      </c>
      <c r="AM53" s="45">
        <f t="shared" si="22"/>
        <v>0</v>
      </c>
      <c r="AN53" s="45">
        <f t="shared" si="22"/>
        <v>0</v>
      </c>
      <c r="AO53" s="139">
        <f t="shared" si="22"/>
        <v>0</v>
      </c>
      <c r="AP53" s="62"/>
    </row>
    <row r="54" spans="1:1269" s="13" customFormat="1" ht="15" customHeight="1" x14ac:dyDescent="0.2">
      <c r="A54" s="63" t="s">
        <v>156</v>
      </c>
      <c r="B54" s="227" t="s">
        <v>157</v>
      </c>
      <c r="C54" s="94" t="s">
        <v>158</v>
      </c>
      <c r="D54" s="65" t="s">
        <v>31</v>
      </c>
      <c r="E54" s="66">
        <f t="shared" ref="E54:E60" si="23">G54+H54+I54+L54+M54+N54+Q54+R54+S54+V54+W54+X54+AA54+AB54+AC54+AF54+AG54+AH54+AK54+AL54+AM54</f>
        <v>15</v>
      </c>
      <c r="F54" s="67">
        <v>4</v>
      </c>
      <c r="G54" s="140"/>
      <c r="H54" s="75"/>
      <c r="I54" s="75"/>
      <c r="J54" s="75"/>
      <c r="K54" s="75"/>
      <c r="L54" s="140"/>
      <c r="M54" s="75"/>
      <c r="N54" s="75"/>
      <c r="O54" s="75"/>
      <c r="P54" s="142"/>
      <c r="Q54" s="75"/>
      <c r="R54" s="75"/>
      <c r="S54" s="75"/>
      <c r="T54" s="75"/>
      <c r="U54" s="142"/>
      <c r="V54" s="75"/>
      <c r="W54" s="75"/>
      <c r="X54" s="75"/>
      <c r="Y54" s="75"/>
      <c r="Z54" s="142"/>
      <c r="AA54" s="75"/>
      <c r="AB54" s="75"/>
      <c r="AC54" s="75"/>
      <c r="AD54" s="75"/>
      <c r="AE54" s="67"/>
      <c r="AF54" s="153">
        <v>5</v>
      </c>
      <c r="AG54" s="154">
        <v>10</v>
      </c>
      <c r="AH54" s="154">
        <v>0</v>
      </c>
      <c r="AI54" s="154" t="s">
        <v>28</v>
      </c>
      <c r="AJ54" s="155">
        <v>4</v>
      </c>
      <c r="AK54" s="69"/>
      <c r="AL54" s="69"/>
      <c r="AM54" s="69"/>
      <c r="AN54" s="69"/>
      <c r="AO54" s="143"/>
      <c r="AP54" s="78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  <c r="AOH54" s="1"/>
      <c r="AOI54" s="1"/>
      <c r="AOJ54" s="1"/>
      <c r="AOK54" s="1"/>
      <c r="AOL54" s="1"/>
      <c r="AOM54" s="1"/>
      <c r="AON54" s="1"/>
      <c r="AOO54" s="1"/>
      <c r="AOP54" s="1"/>
      <c r="AOQ54" s="1"/>
      <c r="AOR54" s="1"/>
      <c r="AOS54" s="1"/>
      <c r="AOT54" s="1"/>
      <c r="AOU54" s="1"/>
      <c r="AOV54" s="1"/>
      <c r="AOW54" s="1"/>
      <c r="AOX54" s="1"/>
      <c r="AOY54" s="1"/>
      <c r="AOZ54" s="1"/>
      <c r="APA54" s="1"/>
      <c r="APB54" s="1"/>
      <c r="APC54" s="1"/>
      <c r="APD54" s="1"/>
      <c r="APE54" s="1"/>
      <c r="APF54" s="1"/>
      <c r="APG54" s="1"/>
      <c r="APH54" s="1"/>
      <c r="API54" s="1"/>
      <c r="APJ54" s="1"/>
      <c r="APK54" s="1"/>
      <c r="APL54" s="1"/>
      <c r="APM54" s="1"/>
      <c r="APN54" s="1"/>
      <c r="APO54" s="1"/>
      <c r="APP54" s="1"/>
      <c r="APQ54" s="1"/>
      <c r="APR54" s="1"/>
      <c r="APS54" s="1"/>
      <c r="APT54" s="1"/>
      <c r="APU54" s="1"/>
      <c r="APV54" s="1"/>
      <c r="APW54" s="1"/>
      <c r="APX54" s="1"/>
      <c r="APY54" s="1"/>
      <c r="APZ54" s="1"/>
      <c r="AQA54" s="1"/>
      <c r="AQB54" s="1"/>
      <c r="AQC54" s="1"/>
      <c r="AQD54" s="1"/>
      <c r="AQE54" s="1"/>
      <c r="AQF54" s="1"/>
      <c r="AQG54" s="1"/>
      <c r="AQH54" s="1"/>
      <c r="AQI54" s="1"/>
      <c r="AQJ54" s="1"/>
      <c r="AQK54" s="1"/>
      <c r="AQL54" s="1"/>
      <c r="AQM54" s="1"/>
      <c r="AQN54" s="1"/>
      <c r="AQO54" s="1"/>
      <c r="AQP54" s="1"/>
      <c r="AQQ54" s="1"/>
      <c r="AQR54" s="1"/>
      <c r="AQS54" s="1"/>
      <c r="AQT54" s="1"/>
      <c r="AQU54" s="1"/>
      <c r="AQV54" s="1"/>
      <c r="AQW54" s="1"/>
      <c r="AQX54" s="1"/>
      <c r="AQY54" s="1"/>
      <c r="AQZ54" s="1"/>
      <c r="ARA54" s="1"/>
      <c r="ARB54" s="1"/>
      <c r="ARC54" s="1"/>
      <c r="ARD54" s="1"/>
      <c r="ARE54" s="1"/>
      <c r="ARF54" s="1"/>
      <c r="ARG54" s="1"/>
      <c r="ARH54" s="1"/>
      <c r="ARI54" s="1"/>
      <c r="ARJ54" s="1"/>
      <c r="ARK54" s="1"/>
      <c r="ARL54" s="1"/>
      <c r="ARM54" s="1"/>
      <c r="ARN54" s="1"/>
      <c r="ARO54" s="1"/>
      <c r="ARP54" s="1"/>
      <c r="ARQ54" s="1"/>
      <c r="ARR54" s="1"/>
      <c r="ARS54" s="1"/>
      <c r="ART54" s="1"/>
      <c r="ARU54" s="1"/>
      <c r="ARV54" s="1"/>
      <c r="ARW54" s="1"/>
      <c r="ARX54" s="1"/>
      <c r="ARY54" s="1"/>
      <c r="ARZ54" s="1"/>
      <c r="ASA54" s="1"/>
      <c r="ASB54" s="1"/>
      <c r="ASC54" s="1"/>
      <c r="ASD54" s="1"/>
      <c r="ASE54" s="1"/>
      <c r="ASF54" s="1"/>
      <c r="ASG54" s="1"/>
      <c r="ASH54" s="1"/>
      <c r="ASI54" s="1"/>
      <c r="ASJ54" s="1"/>
      <c r="ASK54" s="1"/>
      <c r="ASL54" s="1"/>
      <c r="ASM54" s="1"/>
      <c r="ASN54" s="1"/>
      <c r="ASO54" s="1"/>
      <c r="ASP54" s="1"/>
      <c r="ASQ54" s="1"/>
      <c r="ASR54" s="1"/>
      <c r="ASS54" s="1"/>
      <c r="AST54" s="1"/>
      <c r="ASU54" s="1"/>
      <c r="ASV54" s="1"/>
      <c r="ASW54" s="1"/>
      <c r="ASX54" s="1"/>
      <c r="ASY54" s="1"/>
      <c r="ASZ54" s="1"/>
      <c r="ATA54" s="1"/>
      <c r="ATB54" s="1"/>
      <c r="ATC54" s="1"/>
      <c r="ATD54" s="1"/>
      <c r="ATE54" s="1"/>
      <c r="ATF54" s="1"/>
      <c r="ATG54" s="1"/>
      <c r="ATH54" s="1"/>
      <c r="ATI54" s="1"/>
      <c r="ATJ54" s="1"/>
      <c r="ATK54" s="1"/>
      <c r="ATL54" s="1"/>
      <c r="ATM54" s="1"/>
      <c r="ATN54" s="1"/>
      <c r="ATO54" s="1"/>
      <c r="ATP54" s="1"/>
      <c r="ATQ54" s="1"/>
      <c r="ATR54" s="1"/>
      <c r="ATS54" s="1"/>
      <c r="ATT54" s="1"/>
      <c r="ATU54" s="1"/>
      <c r="ATV54" s="1"/>
      <c r="ATW54" s="1"/>
      <c r="ATX54" s="1"/>
      <c r="ATY54" s="1"/>
      <c r="ATZ54" s="1"/>
      <c r="AUA54" s="1"/>
      <c r="AUB54" s="1"/>
      <c r="AUC54" s="1"/>
      <c r="AUD54" s="1"/>
      <c r="AUE54" s="1"/>
      <c r="AUF54" s="1"/>
      <c r="AUG54" s="1"/>
      <c r="AUH54" s="1"/>
      <c r="AUI54" s="1"/>
      <c r="AUJ54" s="1"/>
      <c r="AUK54" s="1"/>
      <c r="AUL54" s="1"/>
      <c r="AUM54" s="1"/>
      <c r="AUN54" s="1"/>
      <c r="AUO54" s="1"/>
      <c r="AUP54" s="1"/>
      <c r="AUQ54" s="1"/>
      <c r="AUR54" s="1"/>
      <c r="AUS54" s="1"/>
      <c r="AUT54" s="1"/>
      <c r="AUU54" s="1"/>
      <c r="AUV54" s="1"/>
      <c r="AUW54" s="1"/>
      <c r="AUX54" s="1"/>
      <c r="AUY54" s="1"/>
      <c r="AUZ54" s="1"/>
      <c r="AVA54" s="1"/>
      <c r="AVB54" s="1"/>
      <c r="AVC54" s="1"/>
      <c r="AVD54" s="1"/>
      <c r="AVE54" s="1"/>
      <c r="AVF54" s="1"/>
      <c r="AVG54" s="1"/>
      <c r="AVH54" s="1"/>
      <c r="AVI54" s="1"/>
      <c r="AVJ54" s="1"/>
      <c r="AVK54" s="1"/>
      <c r="AVL54" s="1"/>
      <c r="AVM54" s="1"/>
      <c r="AVN54" s="1"/>
      <c r="AVO54" s="1"/>
      <c r="AVP54" s="1"/>
      <c r="AVQ54" s="1"/>
      <c r="AVR54" s="1"/>
      <c r="AVS54" s="1"/>
      <c r="AVT54" s="1"/>
      <c r="AVU54" s="1"/>
    </row>
    <row r="55" spans="1:1269" s="13" customFormat="1" ht="15" customHeight="1" x14ac:dyDescent="0.2">
      <c r="A55" s="63" t="s">
        <v>159</v>
      </c>
      <c r="B55" s="223" t="s">
        <v>146</v>
      </c>
      <c r="C55" s="94" t="s">
        <v>160</v>
      </c>
      <c r="D55" s="124" t="s">
        <v>31</v>
      </c>
      <c r="E55" s="66">
        <f t="shared" si="23"/>
        <v>20</v>
      </c>
      <c r="F55" s="67">
        <v>4</v>
      </c>
      <c r="G55" s="140"/>
      <c r="H55" s="75"/>
      <c r="I55" s="75"/>
      <c r="J55" s="75"/>
      <c r="K55" s="75"/>
      <c r="L55" s="140"/>
      <c r="M55" s="75"/>
      <c r="N55" s="75"/>
      <c r="O55" s="75"/>
      <c r="P55" s="142"/>
      <c r="Q55" s="75"/>
      <c r="R55" s="75"/>
      <c r="S55" s="75"/>
      <c r="T55" s="75"/>
      <c r="U55" s="142"/>
      <c r="V55" s="75"/>
      <c r="W55" s="75"/>
      <c r="X55" s="75"/>
      <c r="Y55" s="75"/>
      <c r="Z55" s="142"/>
      <c r="AA55" s="75"/>
      <c r="AB55" s="75"/>
      <c r="AC55" s="75"/>
      <c r="AD55" s="75"/>
      <c r="AE55" s="67"/>
      <c r="AF55" s="68">
        <v>10</v>
      </c>
      <c r="AG55" s="69">
        <v>10</v>
      </c>
      <c r="AH55" s="69">
        <v>0</v>
      </c>
      <c r="AI55" s="69" t="s">
        <v>28</v>
      </c>
      <c r="AJ55" s="72">
        <v>4</v>
      </c>
      <c r="AK55" s="69"/>
      <c r="AL55" s="69"/>
      <c r="AM55" s="69"/>
      <c r="AN55" s="69"/>
      <c r="AO55" s="143"/>
      <c r="AP55" s="78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</row>
    <row r="56" spans="1:1269" s="13" customFormat="1" ht="15" customHeight="1" x14ac:dyDescent="0.2">
      <c r="A56" s="63" t="s">
        <v>161</v>
      </c>
      <c r="B56" s="221" t="s">
        <v>140</v>
      </c>
      <c r="C56" s="94" t="s">
        <v>141</v>
      </c>
      <c r="D56" s="124" t="s">
        <v>31</v>
      </c>
      <c r="E56" s="66">
        <f t="shared" si="23"/>
        <v>20</v>
      </c>
      <c r="F56" s="115">
        <v>4</v>
      </c>
      <c r="G56" s="140"/>
      <c r="H56" s="75"/>
      <c r="I56" s="75"/>
      <c r="J56" s="75"/>
      <c r="K56" s="75"/>
      <c r="L56" s="140"/>
      <c r="M56" s="75"/>
      <c r="N56" s="75"/>
      <c r="O56" s="75"/>
      <c r="P56" s="142"/>
      <c r="Q56" s="75"/>
      <c r="R56" s="75"/>
      <c r="S56" s="75"/>
      <c r="T56" s="75"/>
      <c r="U56" s="142"/>
      <c r="V56" s="75"/>
      <c r="W56" s="75"/>
      <c r="X56" s="75"/>
      <c r="Y56" s="75"/>
      <c r="Z56" s="142"/>
      <c r="AA56" s="75"/>
      <c r="AB56" s="75"/>
      <c r="AC56" s="75"/>
      <c r="AD56" s="75"/>
      <c r="AE56" s="67"/>
      <c r="AF56" s="156">
        <v>10</v>
      </c>
      <c r="AG56" s="157">
        <v>10</v>
      </c>
      <c r="AH56" s="157">
        <v>0</v>
      </c>
      <c r="AI56" s="157" t="s">
        <v>32</v>
      </c>
      <c r="AJ56" s="158">
        <v>4</v>
      </c>
      <c r="AK56" s="69"/>
      <c r="AL56" s="69"/>
      <c r="AM56" s="69"/>
      <c r="AN56" s="69"/>
      <c r="AO56" s="143"/>
      <c r="AP56" s="78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  <c r="AMK56" s="1"/>
      <c r="AML56" s="1"/>
      <c r="AMM56" s="1"/>
      <c r="AMN56" s="1"/>
      <c r="AMO56" s="1"/>
      <c r="AMP56" s="1"/>
      <c r="AMQ56" s="1"/>
      <c r="AMR56" s="1"/>
      <c r="AMS56" s="1"/>
      <c r="AMT56" s="1"/>
      <c r="AMU56" s="1"/>
      <c r="AMV56" s="1"/>
      <c r="AMW56" s="1"/>
      <c r="AMX56" s="1"/>
      <c r="AMY56" s="1"/>
      <c r="AMZ56" s="1"/>
      <c r="ANA56" s="1"/>
      <c r="ANB56" s="1"/>
      <c r="ANC56" s="1"/>
      <c r="AND56" s="1"/>
      <c r="ANE56" s="1"/>
      <c r="ANF56" s="1"/>
      <c r="ANG56" s="1"/>
      <c r="ANH56" s="1"/>
      <c r="ANI56" s="1"/>
      <c r="ANJ56" s="1"/>
      <c r="ANK56" s="1"/>
      <c r="ANL56" s="1"/>
      <c r="ANM56" s="1"/>
      <c r="ANN56" s="1"/>
      <c r="ANO56" s="1"/>
      <c r="ANP56" s="1"/>
      <c r="ANQ56" s="1"/>
      <c r="ANR56" s="1"/>
      <c r="ANS56" s="1"/>
      <c r="ANT56" s="1"/>
      <c r="ANU56" s="1"/>
      <c r="ANV56" s="1"/>
      <c r="ANW56" s="1"/>
      <c r="ANX56" s="1"/>
      <c r="ANY56" s="1"/>
      <c r="ANZ56" s="1"/>
      <c r="AOA56" s="1"/>
      <c r="AOB56" s="1"/>
      <c r="AOC56" s="1"/>
      <c r="AOD56" s="1"/>
      <c r="AOE56" s="1"/>
      <c r="AOF56" s="1"/>
      <c r="AOG56" s="1"/>
      <c r="AOH56" s="1"/>
      <c r="AOI56" s="1"/>
      <c r="AOJ56" s="1"/>
      <c r="AOK56" s="1"/>
      <c r="AOL56" s="1"/>
      <c r="AOM56" s="1"/>
      <c r="AON56" s="1"/>
      <c r="AOO56" s="1"/>
      <c r="AOP56" s="1"/>
      <c r="AOQ56" s="1"/>
      <c r="AOR56" s="1"/>
      <c r="AOS56" s="1"/>
      <c r="AOT56" s="1"/>
      <c r="AOU56" s="1"/>
      <c r="AOV56" s="1"/>
      <c r="AOW56" s="1"/>
      <c r="AOX56" s="1"/>
      <c r="AOY56" s="1"/>
      <c r="AOZ56" s="1"/>
      <c r="APA56" s="1"/>
      <c r="APB56" s="1"/>
      <c r="APC56" s="1"/>
      <c r="APD56" s="1"/>
      <c r="APE56" s="1"/>
      <c r="APF56" s="1"/>
      <c r="APG56" s="1"/>
      <c r="APH56" s="1"/>
      <c r="API56" s="1"/>
      <c r="APJ56" s="1"/>
      <c r="APK56" s="1"/>
      <c r="APL56" s="1"/>
      <c r="APM56" s="1"/>
      <c r="APN56" s="1"/>
      <c r="APO56" s="1"/>
      <c r="APP56" s="1"/>
      <c r="APQ56" s="1"/>
      <c r="APR56" s="1"/>
      <c r="APS56" s="1"/>
      <c r="APT56" s="1"/>
      <c r="APU56" s="1"/>
      <c r="APV56" s="1"/>
      <c r="APW56" s="1"/>
      <c r="APX56" s="1"/>
      <c r="APY56" s="1"/>
      <c r="APZ56" s="1"/>
      <c r="AQA56" s="1"/>
      <c r="AQB56" s="1"/>
      <c r="AQC56" s="1"/>
      <c r="AQD56" s="1"/>
      <c r="AQE56" s="1"/>
      <c r="AQF56" s="1"/>
      <c r="AQG56" s="1"/>
      <c r="AQH56" s="1"/>
      <c r="AQI56" s="1"/>
      <c r="AQJ56" s="1"/>
      <c r="AQK56" s="1"/>
      <c r="AQL56" s="1"/>
      <c r="AQM56" s="1"/>
      <c r="AQN56" s="1"/>
      <c r="AQO56" s="1"/>
      <c r="AQP56" s="1"/>
      <c r="AQQ56" s="1"/>
      <c r="AQR56" s="1"/>
      <c r="AQS56" s="1"/>
      <c r="AQT56" s="1"/>
      <c r="AQU56" s="1"/>
      <c r="AQV56" s="1"/>
      <c r="AQW56" s="1"/>
      <c r="AQX56" s="1"/>
      <c r="AQY56" s="1"/>
      <c r="AQZ56" s="1"/>
      <c r="ARA56" s="1"/>
      <c r="ARB56" s="1"/>
      <c r="ARC56" s="1"/>
      <c r="ARD56" s="1"/>
      <c r="ARE56" s="1"/>
      <c r="ARF56" s="1"/>
      <c r="ARG56" s="1"/>
      <c r="ARH56" s="1"/>
      <c r="ARI56" s="1"/>
      <c r="ARJ56" s="1"/>
      <c r="ARK56" s="1"/>
      <c r="ARL56" s="1"/>
      <c r="ARM56" s="1"/>
      <c r="ARN56" s="1"/>
      <c r="ARO56" s="1"/>
      <c r="ARP56" s="1"/>
      <c r="ARQ56" s="1"/>
      <c r="ARR56" s="1"/>
      <c r="ARS56" s="1"/>
      <c r="ART56" s="1"/>
      <c r="ARU56" s="1"/>
      <c r="ARV56" s="1"/>
      <c r="ARW56" s="1"/>
      <c r="ARX56" s="1"/>
      <c r="ARY56" s="1"/>
      <c r="ARZ56" s="1"/>
      <c r="ASA56" s="1"/>
      <c r="ASB56" s="1"/>
      <c r="ASC56" s="1"/>
      <c r="ASD56" s="1"/>
      <c r="ASE56" s="1"/>
      <c r="ASF56" s="1"/>
      <c r="ASG56" s="1"/>
      <c r="ASH56" s="1"/>
      <c r="ASI56" s="1"/>
      <c r="ASJ56" s="1"/>
      <c r="ASK56" s="1"/>
      <c r="ASL56" s="1"/>
      <c r="ASM56" s="1"/>
      <c r="ASN56" s="1"/>
      <c r="ASO56" s="1"/>
      <c r="ASP56" s="1"/>
      <c r="ASQ56" s="1"/>
      <c r="ASR56" s="1"/>
      <c r="ASS56" s="1"/>
      <c r="AST56" s="1"/>
      <c r="ASU56" s="1"/>
      <c r="ASV56" s="1"/>
      <c r="ASW56" s="1"/>
      <c r="ASX56" s="1"/>
      <c r="ASY56" s="1"/>
      <c r="ASZ56" s="1"/>
      <c r="ATA56" s="1"/>
      <c r="ATB56" s="1"/>
      <c r="ATC56" s="1"/>
      <c r="ATD56" s="1"/>
      <c r="ATE56" s="1"/>
      <c r="ATF56" s="1"/>
      <c r="ATG56" s="1"/>
      <c r="ATH56" s="1"/>
      <c r="ATI56" s="1"/>
      <c r="ATJ56" s="1"/>
      <c r="ATK56" s="1"/>
      <c r="ATL56" s="1"/>
      <c r="ATM56" s="1"/>
      <c r="ATN56" s="1"/>
      <c r="ATO56" s="1"/>
      <c r="ATP56" s="1"/>
      <c r="ATQ56" s="1"/>
      <c r="ATR56" s="1"/>
      <c r="ATS56" s="1"/>
      <c r="ATT56" s="1"/>
      <c r="ATU56" s="1"/>
      <c r="ATV56" s="1"/>
      <c r="ATW56" s="1"/>
      <c r="ATX56" s="1"/>
      <c r="ATY56" s="1"/>
      <c r="ATZ56" s="1"/>
      <c r="AUA56" s="1"/>
      <c r="AUB56" s="1"/>
      <c r="AUC56" s="1"/>
      <c r="AUD56" s="1"/>
      <c r="AUE56" s="1"/>
      <c r="AUF56" s="1"/>
      <c r="AUG56" s="1"/>
      <c r="AUH56" s="1"/>
      <c r="AUI56" s="1"/>
      <c r="AUJ56" s="1"/>
      <c r="AUK56" s="1"/>
      <c r="AUL56" s="1"/>
      <c r="AUM56" s="1"/>
      <c r="AUN56" s="1"/>
      <c r="AUO56" s="1"/>
      <c r="AUP56" s="1"/>
      <c r="AUQ56" s="1"/>
      <c r="AUR56" s="1"/>
      <c r="AUS56" s="1"/>
      <c r="AUT56" s="1"/>
      <c r="AUU56" s="1"/>
      <c r="AUV56" s="1"/>
      <c r="AUW56" s="1"/>
      <c r="AUX56" s="1"/>
      <c r="AUY56" s="1"/>
      <c r="AUZ56" s="1"/>
      <c r="AVA56" s="1"/>
      <c r="AVB56" s="1"/>
      <c r="AVC56" s="1"/>
      <c r="AVD56" s="1"/>
      <c r="AVE56" s="1"/>
      <c r="AVF56" s="1"/>
      <c r="AVG56" s="1"/>
      <c r="AVH56" s="1"/>
      <c r="AVI56" s="1"/>
      <c r="AVJ56" s="1"/>
      <c r="AVK56" s="1"/>
      <c r="AVL56" s="1"/>
      <c r="AVM56" s="1"/>
      <c r="AVN56" s="1"/>
      <c r="AVO56" s="1"/>
      <c r="AVP56" s="1"/>
      <c r="AVQ56" s="1"/>
      <c r="AVR56" s="1"/>
      <c r="AVS56" s="1"/>
      <c r="AVT56" s="1"/>
      <c r="AVU56" s="1"/>
    </row>
    <row r="57" spans="1:1269" s="13" customFormat="1" ht="15" customHeight="1" x14ac:dyDescent="0.2">
      <c r="A57" s="63" t="s">
        <v>162</v>
      </c>
      <c r="B57" s="223" t="s">
        <v>163</v>
      </c>
      <c r="C57" s="94" t="s">
        <v>164</v>
      </c>
      <c r="D57" s="65" t="s">
        <v>31</v>
      </c>
      <c r="E57" s="66">
        <f t="shared" si="23"/>
        <v>15</v>
      </c>
      <c r="F57" s="115">
        <v>4</v>
      </c>
      <c r="G57" s="140"/>
      <c r="H57" s="75"/>
      <c r="I57" s="75"/>
      <c r="J57" s="75"/>
      <c r="K57" s="75"/>
      <c r="L57" s="140"/>
      <c r="M57" s="75"/>
      <c r="N57" s="75"/>
      <c r="O57" s="75"/>
      <c r="P57" s="142"/>
      <c r="Q57" s="75"/>
      <c r="R57" s="75"/>
      <c r="S57" s="75"/>
      <c r="T57" s="75"/>
      <c r="U57" s="142"/>
      <c r="V57" s="75"/>
      <c r="W57" s="75"/>
      <c r="X57" s="75"/>
      <c r="Y57" s="75"/>
      <c r="Z57" s="142"/>
      <c r="AA57" s="75"/>
      <c r="AB57" s="75"/>
      <c r="AC57" s="75"/>
      <c r="AD57" s="75"/>
      <c r="AE57" s="67"/>
      <c r="AF57" s="95">
        <v>10</v>
      </c>
      <c r="AG57" s="96">
        <v>0</v>
      </c>
      <c r="AH57" s="96">
        <v>5</v>
      </c>
      <c r="AI57" s="96" t="s">
        <v>28</v>
      </c>
      <c r="AJ57" s="97">
        <v>4</v>
      </c>
      <c r="AK57" s="69"/>
      <c r="AL57" s="69"/>
      <c r="AM57" s="69"/>
      <c r="AN57" s="69"/>
      <c r="AO57" s="143"/>
      <c r="AP57" s="78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  <c r="AMK57" s="1"/>
      <c r="AML57" s="1"/>
      <c r="AMM57" s="1"/>
      <c r="AMN57" s="1"/>
      <c r="AMO57" s="1"/>
      <c r="AMP57" s="1"/>
      <c r="AMQ57" s="1"/>
      <c r="AMR57" s="1"/>
      <c r="AMS57" s="1"/>
      <c r="AMT57" s="1"/>
      <c r="AMU57" s="1"/>
      <c r="AMV57" s="1"/>
      <c r="AMW57" s="1"/>
      <c r="AMX57" s="1"/>
      <c r="AMY57" s="1"/>
      <c r="AMZ57" s="1"/>
      <c r="ANA57" s="1"/>
      <c r="ANB57" s="1"/>
      <c r="ANC57" s="1"/>
      <c r="AND57" s="1"/>
      <c r="ANE57" s="1"/>
      <c r="ANF57" s="1"/>
      <c r="ANG57" s="1"/>
      <c r="ANH57" s="1"/>
      <c r="ANI57" s="1"/>
      <c r="ANJ57" s="1"/>
      <c r="ANK57" s="1"/>
      <c r="ANL57" s="1"/>
      <c r="ANM57" s="1"/>
      <c r="ANN57" s="1"/>
      <c r="ANO57" s="1"/>
      <c r="ANP57" s="1"/>
      <c r="ANQ57" s="1"/>
      <c r="ANR57" s="1"/>
      <c r="ANS57" s="1"/>
      <c r="ANT57" s="1"/>
      <c r="ANU57" s="1"/>
      <c r="ANV57" s="1"/>
      <c r="ANW57" s="1"/>
      <c r="ANX57" s="1"/>
      <c r="ANY57" s="1"/>
      <c r="ANZ57" s="1"/>
      <c r="AOA57" s="1"/>
      <c r="AOB57" s="1"/>
      <c r="AOC57" s="1"/>
      <c r="AOD57" s="1"/>
      <c r="AOE57" s="1"/>
      <c r="AOF57" s="1"/>
      <c r="AOG57" s="1"/>
      <c r="AOH57" s="1"/>
      <c r="AOI57" s="1"/>
      <c r="AOJ57" s="1"/>
      <c r="AOK57" s="1"/>
      <c r="AOL57" s="1"/>
      <c r="AOM57" s="1"/>
      <c r="AON57" s="1"/>
      <c r="AOO57" s="1"/>
      <c r="AOP57" s="1"/>
      <c r="AOQ57" s="1"/>
      <c r="AOR57" s="1"/>
      <c r="AOS57" s="1"/>
      <c r="AOT57" s="1"/>
      <c r="AOU57" s="1"/>
      <c r="AOV57" s="1"/>
      <c r="AOW57" s="1"/>
      <c r="AOX57" s="1"/>
      <c r="AOY57" s="1"/>
      <c r="AOZ57" s="1"/>
      <c r="APA57" s="1"/>
      <c r="APB57" s="1"/>
      <c r="APC57" s="1"/>
      <c r="APD57" s="1"/>
      <c r="APE57" s="1"/>
      <c r="APF57" s="1"/>
      <c r="APG57" s="1"/>
      <c r="APH57" s="1"/>
      <c r="API57" s="1"/>
      <c r="APJ57" s="1"/>
      <c r="APK57" s="1"/>
      <c r="APL57" s="1"/>
      <c r="APM57" s="1"/>
      <c r="APN57" s="1"/>
      <c r="APO57" s="1"/>
      <c r="APP57" s="1"/>
      <c r="APQ57" s="1"/>
      <c r="APR57" s="1"/>
      <c r="APS57" s="1"/>
      <c r="APT57" s="1"/>
      <c r="APU57" s="1"/>
      <c r="APV57" s="1"/>
      <c r="APW57" s="1"/>
      <c r="APX57" s="1"/>
      <c r="APY57" s="1"/>
      <c r="APZ57" s="1"/>
      <c r="AQA57" s="1"/>
      <c r="AQB57" s="1"/>
      <c r="AQC57" s="1"/>
      <c r="AQD57" s="1"/>
      <c r="AQE57" s="1"/>
      <c r="AQF57" s="1"/>
      <c r="AQG57" s="1"/>
      <c r="AQH57" s="1"/>
      <c r="AQI57" s="1"/>
      <c r="AQJ57" s="1"/>
      <c r="AQK57" s="1"/>
      <c r="AQL57" s="1"/>
      <c r="AQM57" s="1"/>
      <c r="AQN57" s="1"/>
      <c r="AQO57" s="1"/>
      <c r="AQP57" s="1"/>
      <c r="AQQ57" s="1"/>
      <c r="AQR57" s="1"/>
      <c r="AQS57" s="1"/>
      <c r="AQT57" s="1"/>
      <c r="AQU57" s="1"/>
      <c r="AQV57" s="1"/>
      <c r="AQW57" s="1"/>
      <c r="AQX57" s="1"/>
      <c r="AQY57" s="1"/>
      <c r="AQZ57" s="1"/>
      <c r="ARA57" s="1"/>
      <c r="ARB57" s="1"/>
      <c r="ARC57" s="1"/>
      <c r="ARD57" s="1"/>
      <c r="ARE57" s="1"/>
      <c r="ARF57" s="1"/>
      <c r="ARG57" s="1"/>
      <c r="ARH57" s="1"/>
      <c r="ARI57" s="1"/>
      <c r="ARJ57" s="1"/>
      <c r="ARK57" s="1"/>
      <c r="ARL57" s="1"/>
      <c r="ARM57" s="1"/>
      <c r="ARN57" s="1"/>
      <c r="ARO57" s="1"/>
      <c r="ARP57" s="1"/>
      <c r="ARQ57" s="1"/>
      <c r="ARR57" s="1"/>
      <c r="ARS57" s="1"/>
      <c r="ART57" s="1"/>
      <c r="ARU57" s="1"/>
      <c r="ARV57" s="1"/>
      <c r="ARW57" s="1"/>
      <c r="ARX57" s="1"/>
      <c r="ARY57" s="1"/>
      <c r="ARZ57" s="1"/>
      <c r="ASA57" s="1"/>
      <c r="ASB57" s="1"/>
      <c r="ASC57" s="1"/>
      <c r="ASD57" s="1"/>
      <c r="ASE57" s="1"/>
      <c r="ASF57" s="1"/>
      <c r="ASG57" s="1"/>
      <c r="ASH57" s="1"/>
      <c r="ASI57" s="1"/>
      <c r="ASJ57" s="1"/>
      <c r="ASK57" s="1"/>
      <c r="ASL57" s="1"/>
      <c r="ASM57" s="1"/>
      <c r="ASN57" s="1"/>
      <c r="ASO57" s="1"/>
      <c r="ASP57" s="1"/>
      <c r="ASQ57" s="1"/>
      <c r="ASR57" s="1"/>
      <c r="ASS57" s="1"/>
      <c r="AST57" s="1"/>
      <c r="ASU57" s="1"/>
      <c r="ASV57" s="1"/>
      <c r="ASW57" s="1"/>
      <c r="ASX57" s="1"/>
      <c r="ASY57" s="1"/>
      <c r="ASZ57" s="1"/>
      <c r="ATA57" s="1"/>
      <c r="ATB57" s="1"/>
      <c r="ATC57" s="1"/>
      <c r="ATD57" s="1"/>
      <c r="ATE57" s="1"/>
      <c r="ATF57" s="1"/>
      <c r="ATG57" s="1"/>
      <c r="ATH57" s="1"/>
      <c r="ATI57" s="1"/>
      <c r="ATJ57" s="1"/>
      <c r="ATK57" s="1"/>
      <c r="ATL57" s="1"/>
      <c r="ATM57" s="1"/>
      <c r="ATN57" s="1"/>
      <c r="ATO57" s="1"/>
      <c r="ATP57" s="1"/>
      <c r="ATQ57" s="1"/>
      <c r="ATR57" s="1"/>
      <c r="ATS57" s="1"/>
      <c r="ATT57" s="1"/>
      <c r="ATU57" s="1"/>
      <c r="ATV57" s="1"/>
      <c r="ATW57" s="1"/>
      <c r="ATX57" s="1"/>
      <c r="ATY57" s="1"/>
      <c r="ATZ57" s="1"/>
      <c r="AUA57" s="1"/>
      <c r="AUB57" s="1"/>
      <c r="AUC57" s="1"/>
      <c r="AUD57" s="1"/>
      <c r="AUE57" s="1"/>
      <c r="AUF57" s="1"/>
      <c r="AUG57" s="1"/>
      <c r="AUH57" s="1"/>
      <c r="AUI57" s="1"/>
      <c r="AUJ57" s="1"/>
      <c r="AUK57" s="1"/>
      <c r="AUL57" s="1"/>
      <c r="AUM57" s="1"/>
      <c r="AUN57" s="1"/>
      <c r="AUO57" s="1"/>
      <c r="AUP57" s="1"/>
      <c r="AUQ57" s="1"/>
      <c r="AUR57" s="1"/>
      <c r="AUS57" s="1"/>
      <c r="AUT57" s="1"/>
      <c r="AUU57" s="1"/>
      <c r="AUV57" s="1"/>
      <c r="AUW57" s="1"/>
      <c r="AUX57" s="1"/>
      <c r="AUY57" s="1"/>
      <c r="AUZ57" s="1"/>
      <c r="AVA57" s="1"/>
      <c r="AVB57" s="1"/>
      <c r="AVC57" s="1"/>
      <c r="AVD57" s="1"/>
      <c r="AVE57" s="1"/>
      <c r="AVF57" s="1"/>
      <c r="AVG57" s="1"/>
      <c r="AVH57" s="1"/>
      <c r="AVI57" s="1"/>
      <c r="AVJ57" s="1"/>
      <c r="AVK57" s="1"/>
      <c r="AVL57" s="1"/>
      <c r="AVM57" s="1"/>
      <c r="AVN57" s="1"/>
      <c r="AVO57" s="1"/>
      <c r="AVP57" s="1"/>
      <c r="AVQ57" s="1"/>
      <c r="AVR57" s="1"/>
      <c r="AVS57" s="1"/>
      <c r="AVT57" s="1"/>
      <c r="AVU57" s="1"/>
    </row>
    <row r="58" spans="1:1269" s="13" customFormat="1" ht="15" customHeight="1" x14ac:dyDescent="0.2">
      <c r="A58" s="63" t="s">
        <v>165</v>
      </c>
      <c r="B58" s="223" t="s">
        <v>166</v>
      </c>
      <c r="C58" s="94" t="s">
        <v>167</v>
      </c>
      <c r="D58" s="65" t="s">
        <v>31</v>
      </c>
      <c r="E58" s="66">
        <f t="shared" si="23"/>
        <v>20</v>
      </c>
      <c r="F58" s="115">
        <v>4</v>
      </c>
      <c r="G58" s="140"/>
      <c r="H58" s="75"/>
      <c r="I58" s="75"/>
      <c r="J58" s="75"/>
      <c r="K58" s="75"/>
      <c r="L58" s="140"/>
      <c r="M58" s="75"/>
      <c r="N58" s="75"/>
      <c r="O58" s="75"/>
      <c r="P58" s="142"/>
      <c r="Q58" s="75"/>
      <c r="R58" s="75"/>
      <c r="S58" s="75"/>
      <c r="T58" s="75"/>
      <c r="U58" s="142"/>
      <c r="V58" s="75"/>
      <c r="W58" s="75"/>
      <c r="X58" s="75"/>
      <c r="Y58" s="75"/>
      <c r="Z58" s="142"/>
      <c r="AA58" s="75"/>
      <c r="AB58" s="75"/>
      <c r="AC58" s="75"/>
      <c r="AD58" s="75"/>
      <c r="AE58" s="67"/>
      <c r="AF58" s="95">
        <v>10</v>
      </c>
      <c r="AG58" s="96">
        <v>0</v>
      </c>
      <c r="AH58" s="96">
        <v>10</v>
      </c>
      <c r="AI58" s="96" t="s">
        <v>28</v>
      </c>
      <c r="AJ58" s="97">
        <v>4</v>
      </c>
      <c r="AK58" s="69"/>
      <c r="AL58" s="69"/>
      <c r="AM58" s="69"/>
      <c r="AN58" s="69"/>
      <c r="AO58" s="143"/>
      <c r="AP58" s="78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  <c r="AMK58" s="1"/>
      <c r="AML58" s="1"/>
      <c r="AMM58" s="1"/>
      <c r="AMN58" s="1"/>
      <c r="AMO58" s="1"/>
      <c r="AMP58" s="1"/>
      <c r="AMQ58" s="1"/>
      <c r="AMR58" s="1"/>
      <c r="AMS58" s="1"/>
      <c r="AMT58" s="1"/>
      <c r="AMU58" s="1"/>
      <c r="AMV58" s="1"/>
      <c r="AMW58" s="1"/>
      <c r="AMX58" s="1"/>
      <c r="AMY58" s="1"/>
      <c r="AMZ58" s="1"/>
      <c r="ANA58" s="1"/>
      <c r="ANB58" s="1"/>
      <c r="ANC58" s="1"/>
      <c r="AND58" s="1"/>
      <c r="ANE58" s="1"/>
      <c r="ANF58" s="1"/>
      <c r="ANG58" s="1"/>
      <c r="ANH58" s="1"/>
      <c r="ANI58" s="1"/>
      <c r="ANJ58" s="1"/>
      <c r="ANK58" s="1"/>
      <c r="ANL58" s="1"/>
      <c r="ANM58" s="1"/>
      <c r="ANN58" s="1"/>
      <c r="ANO58" s="1"/>
      <c r="ANP58" s="1"/>
      <c r="ANQ58" s="1"/>
      <c r="ANR58" s="1"/>
      <c r="ANS58" s="1"/>
      <c r="ANT58" s="1"/>
      <c r="ANU58" s="1"/>
      <c r="ANV58" s="1"/>
      <c r="ANW58" s="1"/>
      <c r="ANX58" s="1"/>
      <c r="ANY58" s="1"/>
      <c r="ANZ58" s="1"/>
      <c r="AOA58" s="1"/>
      <c r="AOB58" s="1"/>
      <c r="AOC58" s="1"/>
      <c r="AOD58" s="1"/>
      <c r="AOE58" s="1"/>
      <c r="AOF58" s="1"/>
      <c r="AOG58" s="1"/>
      <c r="AOH58" s="1"/>
      <c r="AOI58" s="1"/>
      <c r="AOJ58" s="1"/>
      <c r="AOK58" s="1"/>
      <c r="AOL58" s="1"/>
      <c r="AOM58" s="1"/>
      <c r="AON58" s="1"/>
      <c r="AOO58" s="1"/>
      <c r="AOP58" s="1"/>
      <c r="AOQ58" s="1"/>
      <c r="AOR58" s="1"/>
      <c r="AOS58" s="1"/>
      <c r="AOT58" s="1"/>
      <c r="AOU58" s="1"/>
      <c r="AOV58" s="1"/>
      <c r="AOW58" s="1"/>
      <c r="AOX58" s="1"/>
      <c r="AOY58" s="1"/>
      <c r="AOZ58" s="1"/>
      <c r="APA58" s="1"/>
      <c r="APB58" s="1"/>
      <c r="APC58" s="1"/>
      <c r="APD58" s="1"/>
      <c r="APE58" s="1"/>
      <c r="APF58" s="1"/>
      <c r="APG58" s="1"/>
      <c r="APH58" s="1"/>
      <c r="API58" s="1"/>
      <c r="APJ58" s="1"/>
      <c r="APK58" s="1"/>
      <c r="APL58" s="1"/>
      <c r="APM58" s="1"/>
      <c r="APN58" s="1"/>
      <c r="APO58" s="1"/>
      <c r="APP58" s="1"/>
      <c r="APQ58" s="1"/>
      <c r="APR58" s="1"/>
      <c r="APS58" s="1"/>
      <c r="APT58" s="1"/>
      <c r="APU58" s="1"/>
      <c r="APV58" s="1"/>
      <c r="APW58" s="1"/>
      <c r="APX58" s="1"/>
      <c r="APY58" s="1"/>
      <c r="APZ58" s="1"/>
      <c r="AQA58" s="1"/>
      <c r="AQB58" s="1"/>
      <c r="AQC58" s="1"/>
      <c r="AQD58" s="1"/>
      <c r="AQE58" s="1"/>
      <c r="AQF58" s="1"/>
      <c r="AQG58" s="1"/>
      <c r="AQH58" s="1"/>
      <c r="AQI58" s="1"/>
      <c r="AQJ58" s="1"/>
      <c r="AQK58" s="1"/>
      <c r="AQL58" s="1"/>
      <c r="AQM58" s="1"/>
      <c r="AQN58" s="1"/>
      <c r="AQO58" s="1"/>
      <c r="AQP58" s="1"/>
      <c r="AQQ58" s="1"/>
      <c r="AQR58" s="1"/>
      <c r="AQS58" s="1"/>
      <c r="AQT58" s="1"/>
      <c r="AQU58" s="1"/>
      <c r="AQV58" s="1"/>
      <c r="AQW58" s="1"/>
      <c r="AQX58" s="1"/>
      <c r="AQY58" s="1"/>
      <c r="AQZ58" s="1"/>
      <c r="ARA58" s="1"/>
      <c r="ARB58" s="1"/>
      <c r="ARC58" s="1"/>
      <c r="ARD58" s="1"/>
      <c r="ARE58" s="1"/>
      <c r="ARF58" s="1"/>
      <c r="ARG58" s="1"/>
      <c r="ARH58" s="1"/>
      <c r="ARI58" s="1"/>
      <c r="ARJ58" s="1"/>
      <c r="ARK58" s="1"/>
      <c r="ARL58" s="1"/>
      <c r="ARM58" s="1"/>
      <c r="ARN58" s="1"/>
      <c r="ARO58" s="1"/>
      <c r="ARP58" s="1"/>
      <c r="ARQ58" s="1"/>
      <c r="ARR58" s="1"/>
      <c r="ARS58" s="1"/>
      <c r="ART58" s="1"/>
      <c r="ARU58" s="1"/>
      <c r="ARV58" s="1"/>
      <c r="ARW58" s="1"/>
      <c r="ARX58" s="1"/>
      <c r="ARY58" s="1"/>
      <c r="ARZ58" s="1"/>
      <c r="ASA58" s="1"/>
      <c r="ASB58" s="1"/>
      <c r="ASC58" s="1"/>
      <c r="ASD58" s="1"/>
      <c r="ASE58" s="1"/>
      <c r="ASF58" s="1"/>
      <c r="ASG58" s="1"/>
      <c r="ASH58" s="1"/>
      <c r="ASI58" s="1"/>
      <c r="ASJ58" s="1"/>
      <c r="ASK58" s="1"/>
      <c r="ASL58" s="1"/>
      <c r="ASM58" s="1"/>
      <c r="ASN58" s="1"/>
      <c r="ASO58" s="1"/>
      <c r="ASP58" s="1"/>
      <c r="ASQ58" s="1"/>
      <c r="ASR58" s="1"/>
      <c r="ASS58" s="1"/>
      <c r="AST58" s="1"/>
      <c r="ASU58" s="1"/>
      <c r="ASV58" s="1"/>
      <c r="ASW58" s="1"/>
      <c r="ASX58" s="1"/>
      <c r="ASY58" s="1"/>
      <c r="ASZ58" s="1"/>
      <c r="ATA58" s="1"/>
      <c r="ATB58" s="1"/>
      <c r="ATC58" s="1"/>
      <c r="ATD58" s="1"/>
      <c r="ATE58" s="1"/>
      <c r="ATF58" s="1"/>
      <c r="ATG58" s="1"/>
      <c r="ATH58" s="1"/>
      <c r="ATI58" s="1"/>
      <c r="ATJ58" s="1"/>
      <c r="ATK58" s="1"/>
      <c r="ATL58" s="1"/>
      <c r="ATM58" s="1"/>
      <c r="ATN58" s="1"/>
      <c r="ATO58" s="1"/>
      <c r="ATP58" s="1"/>
      <c r="ATQ58" s="1"/>
      <c r="ATR58" s="1"/>
      <c r="ATS58" s="1"/>
      <c r="ATT58" s="1"/>
      <c r="ATU58" s="1"/>
      <c r="ATV58" s="1"/>
      <c r="ATW58" s="1"/>
      <c r="ATX58" s="1"/>
      <c r="ATY58" s="1"/>
      <c r="ATZ58" s="1"/>
      <c r="AUA58" s="1"/>
      <c r="AUB58" s="1"/>
      <c r="AUC58" s="1"/>
      <c r="AUD58" s="1"/>
      <c r="AUE58" s="1"/>
      <c r="AUF58" s="1"/>
      <c r="AUG58" s="1"/>
      <c r="AUH58" s="1"/>
      <c r="AUI58" s="1"/>
      <c r="AUJ58" s="1"/>
      <c r="AUK58" s="1"/>
      <c r="AUL58" s="1"/>
      <c r="AUM58" s="1"/>
      <c r="AUN58" s="1"/>
      <c r="AUO58" s="1"/>
      <c r="AUP58" s="1"/>
      <c r="AUQ58" s="1"/>
      <c r="AUR58" s="1"/>
      <c r="AUS58" s="1"/>
      <c r="AUT58" s="1"/>
      <c r="AUU58" s="1"/>
      <c r="AUV58" s="1"/>
      <c r="AUW58" s="1"/>
      <c r="AUX58" s="1"/>
      <c r="AUY58" s="1"/>
      <c r="AUZ58" s="1"/>
      <c r="AVA58" s="1"/>
      <c r="AVB58" s="1"/>
      <c r="AVC58" s="1"/>
      <c r="AVD58" s="1"/>
      <c r="AVE58" s="1"/>
      <c r="AVF58" s="1"/>
      <c r="AVG58" s="1"/>
      <c r="AVH58" s="1"/>
      <c r="AVI58" s="1"/>
      <c r="AVJ58" s="1"/>
      <c r="AVK58" s="1"/>
      <c r="AVL58" s="1"/>
      <c r="AVM58" s="1"/>
      <c r="AVN58" s="1"/>
      <c r="AVO58" s="1"/>
      <c r="AVP58" s="1"/>
      <c r="AVQ58" s="1"/>
      <c r="AVR58" s="1"/>
      <c r="AVS58" s="1"/>
      <c r="AVT58" s="1"/>
      <c r="AVU58" s="1"/>
    </row>
    <row r="59" spans="1:1269" s="13" customFormat="1" ht="15" customHeight="1" x14ac:dyDescent="0.2">
      <c r="A59" s="63" t="s">
        <v>168</v>
      </c>
      <c r="B59" s="223" t="s">
        <v>143</v>
      </c>
      <c r="C59" s="94" t="s">
        <v>144</v>
      </c>
      <c r="D59" s="124"/>
      <c r="E59" s="66">
        <f t="shared" si="23"/>
        <v>10</v>
      </c>
      <c r="F59" s="115">
        <v>3</v>
      </c>
      <c r="G59" s="140"/>
      <c r="H59" s="75"/>
      <c r="I59" s="75"/>
      <c r="J59" s="75"/>
      <c r="K59" s="75"/>
      <c r="L59" s="140"/>
      <c r="M59" s="75"/>
      <c r="N59" s="75"/>
      <c r="O59" s="75"/>
      <c r="P59" s="142"/>
      <c r="Q59" s="75"/>
      <c r="R59" s="75"/>
      <c r="S59" s="75"/>
      <c r="T59" s="75"/>
      <c r="U59" s="142"/>
      <c r="V59" s="75"/>
      <c r="W59" s="75"/>
      <c r="X59" s="75"/>
      <c r="Y59" s="75"/>
      <c r="Z59" s="142"/>
      <c r="AA59" s="75"/>
      <c r="AB59" s="75"/>
      <c r="AC59" s="75"/>
      <c r="AD59" s="75"/>
      <c r="AE59" s="67"/>
      <c r="AF59" s="156">
        <v>0</v>
      </c>
      <c r="AG59" s="157">
        <v>0</v>
      </c>
      <c r="AH59" s="157">
        <v>10</v>
      </c>
      <c r="AI59" s="157" t="s">
        <v>32</v>
      </c>
      <c r="AJ59" s="158">
        <v>3</v>
      </c>
      <c r="AK59" s="69"/>
      <c r="AL59" s="69"/>
      <c r="AM59" s="69"/>
      <c r="AN59" s="69"/>
      <c r="AO59" s="143"/>
      <c r="AP59" s="78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  <c r="ASM59" s="1"/>
      <c r="ASN59" s="1"/>
      <c r="ASO59" s="1"/>
      <c r="ASP59" s="1"/>
      <c r="ASQ59" s="1"/>
      <c r="ASR59" s="1"/>
      <c r="ASS59" s="1"/>
      <c r="AST59" s="1"/>
      <c r="ASU59" s="1"/>
      <c r="ASV59" s="1"/>
      <c r="ASW59" s="1"/>
      <c r="ASX59" s="1"/>
      <c r="ASY59" s="1"/>
      <c r="ASZ59" s="1"/>
      <c r="ATA59" s="1"/>
      <c r="ATB59" s="1"/>
      <c r="ATC59" s="1"/>
      <c r="ATD59" s="1"/>
      <c r="ATE59" s="1"/>
      <c r="ATF59" s="1"/>
      <c r="ATG59" s="1"/>
      <c r="ATH59" s="1"/>
      <c r="ATI59" s="1"/>
      <c r="ATJ59" s="1"/>
      <c r="ATK59" s="1"/>
      <c r="ATL59" s="1"/>
      <c r="ATM59" s="1"/>
      <c r="ATN59" s="1"/>
      <c r="ATO59" s="1"/>
      <c r="ATP59" s="1"/>
      <c r="ATQ59" s="1"/>
      <c r="ATR59" s="1"/>
      <c r="ATS59" s="1"/>
      <c r="ATT59" s="1"/>
      <c r="ATU59" s="1"/>
      <c r="ATV59" s="1"/>
      <c r="ATW59" s="1"/>
      <c r="ATX59" s="1"/>
      <c r="ATY59" s="1"/>
      <c r="ATZ59" s="1"/>
      <c r="AUA59" s="1"/>
      <c r="AUB59" s="1"/>
      <c r="AUC59" s="1"/>
      <c r="AUD59" s="1"/>
      <c r="AUE59" s="1"/>
      <c r="AUF59" s="1"/>
      <c r="AUG59" s="1"/>
      <c r="AUH59" s="1"/>
      <c r="AUI59" s="1"/>
      <c r="AUJ59" s="1"/>
      <c r="AUK59" s="1"/>
      <c r="AUL59" s="1"/>
      <c r="AUM59" s="1"/>
      <c r="AUN59" s="1"/>
      <c r="AUO59" s="1"/>
      <c r="AUP59" s="1"/>
      <c r="AUQ59" s="1"/>
      <c r="AUR59" s="1"/>
      <c r="AUS59" s="1"/>
      <c r="AUT59" s="1"/>
      <c r="AUU59" s="1"/>
      <c r="AUV59" s="1"/>
      <c r="AUW59" s="1"/>
      <c r="AUX59" s="1"/>
      <c r="AUY59" s="1"/>
      <c r="AUZ59" s="1"/>
      <c r="AVA59" s="1"/>
      <c r="AVB59" s="1"/>
      <c r="AVC59" s="1"/>
      <c r="AVD59" s="1"/>
      <c r="AVE59" s="1"/>
      <c r="AVF59" s="1"/>
      <c r="AVG59" s="1"/>
      <c r="AVH59" s="1"/>
      <c r="AVI59" s="1"/>
      <c r="AVJ59" s="1"/>
      <c r="AVK59" s="1"/>
      <c r="AVL59" s="1"/>
      <c r="AVM59" s="1"/>
      <c r="AVN59" s="1"/>
      <c r="AVO59" s="1"/>
      <c r="AVP59" s="1"/>
      <c r="AVQ59" s="1"/>
      <c r="AVR59" s="1"/>
      <c r="AVS59" s="1"/>
      <c r="AVT59" s="1"/>
      <c r="AVU59" s="1"/>
    </row>
    <row r="60" spans="1:1269" s="13" customFormat="1" ht="15" customHeight="1" x14ac:dyDescent="0.2">
      <c r="A60" s="63" t="s">
        <v>169</v>
      </c>
      <c r="B60" s="226" t="s">
        <v>152</v>
      </c>
      <c r="C60" s="64" t="s">
        <v>153</v>
      </c>
      <c r="D60" s="129"/>
      <c r="E60" s="66">
        <f t="shared" si="23"/>
        <v>10</v>
      </c>
      <c r="F60" s="67">
        <f t="shared" si="20"/>
        <v>4</v>
      </c>
      <c r="G60" s="140"/>
      <c r="H60" s="75"/>
      <c r="I60" s="75"/>
      <c r="J60" s="75"/>
      <c r="K60" s="75"/>
      <c r="L60" s="140"/>
      <c r="M60" s="75"/>
      <c r="N60" s="75"/>
      <c r="O60" s="75"/>
      <c r="P60" s="142"/>
      <c r="Q60" s="75"/>
      <c r="R60" s="75"/>
      <c r="S60" s="75"/>
      <c r="T60" s="75"/>
      <c r="U60" s="142"/>
      <c r="V60" s="75"/>
      <c r="W60" s="75"/>
      <c r="X60" s="75"/>
      <c r="Y60" s="75"/>
      <c r="Z60" s="142"/>
      <c r="AA60" s="75"/>
      <c r="AB60" s="75"/>
      <c r="AC60" s="75"/>
      <c r="AD60" s="75"/>
      <c r="AE60" s="159"/>
      <c r="AF60" s="160">
        <v>0</v>
      </c>
      <c r="AG60" s="161">
        <v>0</v>
      </c>
      <c r="AH60" s="161">
        <v>10</v>
      </c>
      <c r="AI60" s="161" t="s">
        <v>32</v>
      </c>
      <c r="AJ60" s="162">
        <v>4</v>
      </c>
      <c r="AK60" s="69"/>
      <c r="AL60" s="69"/>
      <c r="AM60" s="69"/>
      <c r="AN60" s="69"/>
      <c r="AO60" s="143"/>
      <c r="AP60" s="78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  <c r="AMK60" s="1"/>
      <c r="AML60" s="1"/>
      <c r="AMM60" s="1"/>
      <c r="AMN60" s="1"/>
      <c r="AMO60" s="1"/>
      <c r="AMP60" s="1"/>
      <c r="AMQ60" s="1"/>
      <c r="AMR60" s="1"/>
      <c r="AMS60" s="1"/>
      <c r="AMT60" s="1"/>
      <c r="AMU60" s="1"/>
      <c r="AMV60" s="1"/>
      <c r="AMW60" s="1"/>
      <c r="AMX60" s="1"/>
      <c r="AMY60" s="1"/>
      <c r="AMZ60" s="1"/>
      <c r="ANA60" s="1"/>
      <c r="ANB60" s="1"/>
      <c r="ANC60" s="1"/>
      <c r="AND60" s="1"/>
      <c r="ANE60" s="1"/>
      <c r="ANF60" s="1"/>
      <c r="ANG60" s="1"/>
      <c r="ANH60" s="1"/>
      <c r="ANI60" s="1"/>
      <c r="ANJ60" s="1"/>
      <c r="ANK60" s="1"/>
      <c r="ANL60" s="1"/>
      <c r="ANM60" s="1"/>
      <c r="ANN60" s="1"/>
      <c r="ANO60" s="1"/>
      <c r="ANP60" s="1"/>
      <c r="ANQ60" s="1"/>
      <c r="ANR60" s="1"/>
      <c r="ANS60" s="1"/>
      <c r="ANT60" s="1"/>
      <c r="ANU60" s="1"/>
      <c r="ANV60" s="1"/>
      <c r="ANW60" s="1"/>
      <c r="ANX60" s="1"/>
      <c r="ANY60" s="1"/>
      <c r="ANZ60" s="1"/>
      <c r="AOA60" s="1"/>
      <c r="AOB60" s="1"/>
      <c r="AOC60" s="1"/>
      <c r="AOD60" s="1"/>
      <c r="AOE60" s="1"/>
      <c r="AOF60" s="1"/>
      <c r="AOG60" s="1"/>
      <c r="AOH60" s="1"/>
      <c r="AOI60" s="1"/>
      <c r="AOJ60" s="1"/>
      <c r="AOK60" s="1"/>
      <c r="AOL60" s="1"/>
      <c r="AOM60" s="1"/>
      <c r="AON60" s="1"/>
      <c r="AOO60" s="1"/>
      <c r="AOP60" s="1"/>
      <c r="AOQ60" s="1"/>
      <c r="AOR60" s="1"/>
      <c r="AOS60" s="1"/>
      <c r="AOT60" s="1"/>
      <c r="AOU60" s="1"/>
      <c r="AOV60" s="1"/>
      <c r="AOW60" s="1"/>
      <c r="AOX60" s="1"/>
      <c r="AOY60" s="1"/>
      <c r="AOZ60" s="1"/>
      <c r="APA60" s="1"/>
      <c r="APB60" s="1"/>
      <c r="APC60" s="1"/>
      <c r="APD60" s="1"/>
      <c r="APE60" s="1"/>
      <c r="APF60" s="1"/>
      <c r="APG60" s="1"/>
      <c r="APH60" s="1"/>
      <c r="API60" s="1"/>
      <c r="APJ60" s="1"/>
      <c r="APK60" s="1"/>
      <c r="APL60" s="1"/>
      <c r="APM60" s="1"/>
      <c r="APN60" s="1"/>
      <c r="APO60" s="1"/>
      <c r="APP60" s="1"/>
      <c r="APQ60" s="1"/>
      <c r="APR60" s="1"/>
      <c r="APS60" s="1"/>
      <c r="APT60" s="1"/>
      <c r="APU60" s="1"/>
      <c r="APV60" s="1"/>
      <c r="APW60" s="1"/>
      <c r="APX60" s="1"/>
      <c r="APY60" s="1"/>
      <c r="APZ60" s="1"/>
      <c r="AQA60" s="1"/>
      <c r="AQB60" s="1"/>
      <c r="AQC60" s="1"/>
      <c r="AQD60" s="1"/>
      <c r="AQE60" s="1"/>
      <c r="AQF60" s="1"/>
      <c r="AQG60" s="1"/>
      <c r="AQH60" s="1"/>
      <c r="AQI60" s="1"/>
      <c r="AQJ60" s="1"/>
      <c r="AQK60" s="1"/>
      <c r="AQL60" s="1"/>
      <c r="AQM60" s="1"/>
      <c r="AQN60" s="1"/>
      <c r="AQO60" s="1"/>
      <c r="AQP60" s="1"/>
      <c r="AQQ60" s="1"/>
      <c r="AQR60" s="1"/>
      <c r="AQS60" s="1"/>
      <c r="AQT60" s="1"/>
      <c r="AQU60" s="1"/>
      <c r="AQV60" s="1"/>
      <c r="AQW60" s="1"/>
      <c r="AQX60" s="1"/>
      <c r="AQY60" s="1"/>
      <c r="AQZ60" s="1"/>
      <c r="ARA60" s="1"/>
      <c r="ARB60" s="1"/>
      <c r="ARC60" s="1"/>
      <c r="ARD60" s="1"/>
      <c r="ARE60" s="1"/>
      <c r="ARF60" s="1"/>
      <c r="ARG60" s="1"/>
      <c r="ARH60" s="1"/>
      <c r="ARI60" s="1"/>
      <c r="ARJ60" s="1"/>
      <c r="ARK60" s="1"/>
      <c r="ARL60" s="1"/>
      <c r="ARM60" s="1"/>
      <c r="ARN60" s="1"/>
      <c r="ARO60" s="1"/>
      <c r="ARP60" s="1"/>
      <c r="ARQ60" s="1"/>
      <c r="ARR60" s="1"/>
      <c r="ARS60" s="1"/>
      <c r="ART60" s="1"/>
      <c r="ARU60" s="1"/>
      <c r="ARV60" s="1"/>
      <c r="ARW60" s="1"/>
      <c r="ARX60" s="1"/>
      <c r="ARY60" s="1"/>
      <c r="ARZ60" s="1"/>
      <c r="ASA60" s="1"/>
      <c r="ASB60" s="1"/>
      <c r="ASC60" s="1"/>
      <c r="ASD60" s="1"/>
      <c r="ASE60" s="1"/>
      <c r="ASF60" s="1"/>
      <c r="ASG60" s="1"/>
      <c r="ASH60" s="1"/>
      <c r="ASI60" s="1"/>
      <c r="ASJ60" s="1"/>
      <c r="ASK60" s="1"/>
      <c r="ASL60" s="1"/>
      <c r="ASM60" s="1"/>
      <c r="ASN60" s="1"/>
      <c r="ASO60" s="1"/>
      <c r="ASP60" s="1"/>
      <c r="ASQ60" s="1"/>
      <c r="ASR60" s="1"/>
      <c r="ASS60" s="1"/>
      <c r="AST60" s="1"/>
      <c r="ASU60" s="1"/>
      <c r="ASV60" s="1"/>
      <c r="ASW60" s="1"/>
      <c r="ASX60" s="1"/>
      <c r="ASY60" s="1"/>
      <c r="ASZ60" s="1"/>
      <c r="ATA60" s="1"/>
      <c r="ATB60" s="1"/>
      <c r="ATC60" s="1"/>
      <c r="ATD60" s="1"/>
      <c r="ATE60" s="1"/>
      <c r="ATF60" s="1"/>
      <c r="ATG60" s="1"/>
      <c r="ATH60" s="1"/>
      <c r="ATI60" s="1"/>
      <c r="ATJ60" s="1"/>
      <c r="ATK60" s="1"/>
      <c r="ATL60" s="1"/>
      <c r="ATM60" s="1"/>
      <c r="ATN60" s="1"/>
      <c r="ATO60" s="1"/>
      <c r="ATP60" s="1"/>
      <c r="ATQ60" s="1"/>
      <c r="ATR60" s="1"/>
      <c r="ATS60" s="1"/>
      <c r="ATT60" s="1"/>
      <c r="ATU60" s="1"/>
      <c r="ATV60" s="1"/>
      <c r="ATW60" s="1"/>
      <c r="ATX60" s="1"/>
      <c r="ATY60" s="1"/>
      <c r="ATZ60" s="1"/>
      <c r="AUA60" s="1"/>
      <c r="AUB60" s="1"/>
      <c r="AUC60" s="1"/>
      <c r="AUD60" s="1"/>
      <c r="AUE60" s="1"/>
      <c r="AUF60" s="1"/>
      <c r="AUG60" s="1"/>
      <c r="AUH60" s="1"/>
      <c r="AUI60" s="1"/>
      <c r="AUJ60" s="1"/>
      <c r="AUK60" s="1"/>
      <c r="AUL60" s="1"/>
      <c r="AUM60" s="1"/>
      <c r="AUN60" s="1"/>
      <c r="AUO60" s="1"/>
      <c r="AUP60" s="1"/>
      <c r="AUQ60" s="1"/>
      <c r="AUR60" s="1"/>
      <c r="AUS60" s="1"/>
      <c r="AUT60" s="1"/>
      <c r="AUU60" s="1"/>
      <c r="AUV60" s="1"/>
      <c r="AUW60" s="1"/>
      <c r="AUX60" s="1"/>
      <c r="AUY60" s="1"/>
      <c r="AUZ60" s="1"/>
      <c r="AVA60" s="1"/>
      <c r="AVB60" s="1"/>
      <c r="AVC60" s="1"/>
      <c r="AVD60" s="1"/>
      <c r="AVE60" s="1"/>
      <c r="AVF60" s="1"/>
      <c r="AVG60" s="1"/>
      <c r="AVH60" s="1"/>
      <c r="AVI60" s="1"/>
      <c r="AVJ60" s="1"/>
      <c r="AVK60" s="1"/>
      <c r="AVL60" s="1"/>
      <c r="AVM60" s="1"/>
      <c r="AVN60" s="1"/>
      <c r="AVO60" s="1"/>
      <c r="AVP60" s="1"/>
      <c r="AVQ60" s="1"/>
      <c r="AVR60" s="1"/>
      <c r="AVS60" s="1"/>
      <c r="AVT60" s="1"/>
      <c r="AVU60" s="1"/>
    </row>
    <row r="61" spans="1:1269" ht="15" customHeight="1" x14ac:dyDescent="0.2">
      <c r="A61" s="163"/>
      <c r="B61" s="164" t="s">
        <v>170</v>
      </c>
      <c r="C61" s="165"/>
      <c r="D61" s="166"/>
      <c r="E61" s="61">
        <f>SUM(E62:E65)</f>
        <v>40</v>
      </c>
      <c r="F61" s="137">
        <f>SUM(F62:F65)</f>
        <v>12</v>
      </c>
      <c r="G61" s="138">
        <f t="shared" ref="G61:AO61" si="24">SUM(G62:G63)</f>
        <v>5</v>
      </c>
      <c r="H61" s="45">
        <f t="shared" si="24"/>
        <v>5</v>
      </c>
      <c r="I61" s="45">
        <f t="shared" si="24"/>
        <v>0</v>
      </c>
      <c r="J61" s="45">
        <f t="shared" si="24"/>
        <v>0</v>
      </c>
      <c r="K61" s="139">
        <f t="shared" si="24"/>
        <v>3</v>
      </c>
      <c r="L61" s="45">
        <f t="shared" si="24"/>
        <v>5</v>
      </c>
      <c r="M61" s="45">
        <f t="shared" si="24"/>
        <v>5</v>
      </c>
      <c r="N61" s="45">
        <f t="shared" si="24"/>
        <v>0</v>
      </c>
      <c r="O61" s="45">
        <f t="shared" si="24"/>
        <v>0</v>
      </c>
      <c r="P61" s="45">
        <f t="shared" si="24"/>
        <v>3</v>
      </c>
      <c r="Q61" s="138">
        <f t="shared" si="24"/>
        <v>0</v>
      </c>
      <c r="R61" s="45">
        <f t="shared" si="24"/>
        <v>0</v>
      </c>
      <c r="S61" s="45">
        <f t="shared" si="24"/>
        <v>0</v>
      </c>
      <c r="T61" s="45">
        <f t="shared" si="24"/>
        <v>0</v>
      </c>
      <c r="U61" s="139">
        <f t="shared" si="24"/>
        <v>0</v>
      </c>
      <c r="V61" s="45">
        <f t="shared" si="24"/>
        <v>0</v>
      </c>
      <c r="W61" s="45">
        <f t="shared" si="24"/>
        <v>0</v>
      </c>
      <c r="X61" s="45">
        <f t="shared" si="24"/>
        <v>0</v>
      </c>
      <c r="Y61" s="45">
        <f t="shared" si="24"/>
        <v>0</v>
      </c>
      <c r="Z61" s="45">
        <f t="shared" si="24"/>
        <v>0</v>
      </c>
      <c r="AA61" s="138">
        <v>0</v>
      </c>
      <c r="AB61" s="45">
        <v>10</v>
      </c>
      <c r="AC61" s="45">
        <f t="shared" si="24"/>
        <v>0</v>
      </c>
      <c r="AD61" s="45">
        <f t="shared" si="24"/>
        <v>0</v>
      </c>
      <c r="AE61" s="139">
        <v>3</v>
      </c>
      <c r="AF61" s="45">
        <f t="shared" si="24"/>
        <v>0</v>
      </c>
      <c r="AG61" s="45">
        <v>10</v>
      </c>
      <c r="AH61" s="45">
        <f t="shared" si="24"/>
        <v>0</v>
      </c>
      <c r="AI61" s="45">
        <f t="shared" si="24"/>
        <v>0</v>
      </c>
      <c r="AJ61" s="45">
        <v>3</v>
      </c>
      <c r="AK61" s="138">
        <f t="shared" si="24"/>
        <v>0</v>
      </c>
      <c r="AL61" s="45">
        <f t="shared" si="24"/>
        <v>0</v>
      </c>
      <c r="AM61" s="45">
        <f t="shared" si="24"/>
        <v>0</v>
      </c>
      <c r="AN61" s="45">
        <f t="shared" si="24"/>
        <v>0</v>
      </c>
      <c r="AO61" s="139">
        <f t="shared" si="24"/>
        <v>0</v>
      </c>
      <c r="AP61" s="62"/>
    </row>
    <row r="62" spans="1:1269" ht="15" customHeight="1" x14ac:dyDescent="0.2">
      <c r="A62" s="132" t="s">
        <v>171</v>
      </c>
      <c r="B62" s="212" t="s">
        <v>172</v>
      </c>
      <c r="C62" s="64" t="s">
        <v>173</v>
      </c>
      <c r="D62" s="119"/>
      <c r="E62" s="66">
        <f>G62+H62+I62+L62+M62+N62+Q62+R62+S62+V62+W62+X62+AA62+AB62+AC62+AF62+AG62+AH62+AK62+AL62+AM62</f>
        <v>10</v>
      </c>
      <c r="F62" s="67">
        <f t="shared" ref="F62:F63" si="25">K62+P62+U62+Z62+AE62+AJ62+AO62</f>
        <v>3</v>
      </c>
      <c r="G62" s="68">
        <v>5</v>
      </c>
      <c r="H62" s="69">
        <v>5</v>
      </c>
      <c r="I62" s="167">
        <v>0</v>
      </c>
      <c r="J62" s="69" t="s">
        <v>28</v>
      </c>
      <c r="K62" s="70">
        <v>3</v>
      </c>
      <c r="L62" s="69"/>
      <c r="M62" s="69"/>
      <c r="N62" s="69"/>
      <c r="O62" s="69"/>
      <c r="P62" s="168"/>
      <c r="Q62" s="68"/>
      <c r="R62" s="69"/>
      <c r="S62" s="69"/>
      <c r="T62" s="69"/>
      <c r="U62" s="70"/>
      <c r="V62" s="69"/>
      <c r="W62" s="69"/>
      <c r="X62" s="69"/>
      <c r="Y62" s="69"/>
      <c r="Z62" s="71"/>
      <c r="AA62" s="68"/>
      <c r="AB62" s="131"/>
      <c r="AC62" s="131"/>
      <c r="AD62" s="131"/>
      <c r="AE62" s="76"/>
      <c r="AF62" s="141"/>
      <c r="AG62" s="141"/>
      <c r="AH62" s="141"/>
      <c r="AI62" s="141"/>
      <c r="AJ62" s="73"/>
      <c r="AK62" s="169"/>
      <c r="AL62" s="170"/>
      <c r="AM62" s="170"/>
      <c r="AN62" s="170"/>
      <c r="AO62" s="171"/>
      <c r="AP62" s="172"/>
    </row>
    <row r="63" spans="1:1269" ht="15" customHeight="1" x14ac:dyDescent="0.2">
      <c r="A63" s="132" t="s">
        <v>174</v>
      </c>
      <c r="B63" s="213" t="s">
        <v>172</v>
      </c>
      <c r="C63" s="64" t="s">
        <v>175</v>
      </c>
      <c r="D63" s="124"/>
      <c r="E63" s="66">
        <f t="shared" ref="E63:E65" si="26">G63+H63+I63+L63+M63+N63+Q63+R63+S63+V63+W63+X63+AA63+AB63+AC63+AF63+AG63+AH63+AK63+AL63+AM63</f>
        <v>10</v>
      </c>
      <c r="F63" s="67">
        <f t="shared" si="25"/>
        <v>3</v>
      </c>
      <c r="G63" s="83"/>
      <c r="H63" s="84"/>
      <c r="I63" s="84"/>
      <c r="J63" s="84"/>
      <c r="K63" s="85"/>
      <c r="L63" s="54">
        <v>5</v>
      </c>
      <c r="M63" s="54">
        <v>5</v>
      </c>
      <c r="N63" s="54">
        <v>0</v>
      </c>
      <c r="O63" s="54" t="s">
        <v>28</v>
      </c>
      <c r="P63" s="2">
        <v>3</v>
      </c>
      <c r="Q63" s="109"/>
      <c r="R63" s="54"/>
      <c r="S63" s="54"/>
      <c r="T63" s="54"/>
      <c r="U63" s="110"/>
      <c r="V63" s="54"/>
      <c r="W63" s="54"/>
      <c r="X63" s="54"/>
      <c r="Y63" s="54"/>
      <c r="Z63" s="2"/>
      <c r="AA63" s="109"/>
      <c r="AB63" s="53"/>
      <c r="AC63" s="53"/>
      <c r="AD63" s="53"/>
      <c r="AE63" s="114"/>
      <c r="AF63" s="111"/>
      <c r="AG63" s="111"/>
      <c r="AH63" s="111"/>
      <c r="AI63" s="111"/>
      <c r="AJ63" s="112"/>
      <c r="AK63" s="173"/>
      <c r="AL63" s="174"/>
      <c r="AM63" s="174"/>
      <c r="AN63" s="174"/>
      <c r="AO63" s="175"/>
      <c r="AP63" s="176"/>
    </row>
    <row r="64" spans="1:1269" ht="15" customHeight="1" x14ac:dyDescent="0.2">
      <c r="A64" s="185" t="s">
        <v>176</v>
      </c>
      <c r="B64" s="214" t="s">
        <v>177</v>
      </c>
      <c r="C64" s="93" t="s">
        <v>178</v>
      </c>
      <c r="D64" s="65"/>
      <c r="E64" s="65">
        <f t="shared" si="26"/>
        <v>10</v>
      </c>
      <c r="F64" s="65">
        <v>3</v>
      </c>
      <c r="G64" s="68"/>
      <c r="H64" s="69"/>
      <c r="I64" s="69"/>
      <c r="J64" s="69"/>
      <c r="K64" s="70"/>
      <c r="L64" s="68"/>
      <c r="M64" s="69"/>
      <c r="N64" s="69"/>
      <c r="O64" s="69"/>
      <c r="P64" s="70"/>
      <c r="Q64" s="68"/>
      <c r="R64" s="69"/>
      <c r="S64" s="69"/>
      <c r="T64" s="69"/>
      <c r="U64" s="70"/>
      <c r="V64" s="68"/>
      <c r="W64" s="69"/>
      <c r="X64" s="69"/>
      <c r="Y64" s="69"/>
      <c r="Z64" s="70"/>
      <c r="AA64" s="68">
        <v>0</v>
      </c>
      <c r="AB64" s="69">
        <v>10</v>
      </c>
      <c r="AC64" s="69">
        <v>0</v>
      </c>
      <c r="AD64" s="69" t="s">
        <v>32</v>
      </c>
      <c r="AE64" s="70">
        <v>3</v>
      </c>
      <c r="AF64" s="68"/>
      <c r="AG64" s="69"/>
      <c r="AH64" s="69"/>
      <c r="AI64" s="69"/>
      <c r="AJ64" s="70"/>
      <c r="AK64" s="68"/>
      <c r="AL64" s="69"/>
      <c r="AM64" s="69"/>
      <c r="AN64" s="69"/>
      <c r="AO64" s="70"/>
      <c r="AP64" s="77"/>
    </row>
    <row r="65" spans="1:1269" ht="15" customHeight="1" thickBot="1" x14ac:dyDescent="0.25">
      <c r="A65" s="186" t="s">
        <v>179</v>
      </c>
      <c r="B65" s="215" t="s">
        <v>177</v>
      </c>
      <c r="C65" s="187" t="s">
        <v>180</v>
      </c>
      <c r="D65" s="188"/>
      <c r="E65" s="65">
        <f t="shared" si="26"/>
        <v>10</v>
      </c>
      <c r="F65" s="188">
        <v>3</v>
      </c>
      <c r="G65" s="160"/>
      <c r="H65" s="161"/>
      <c r="I65" s="161"/>
      <c r="J65" s="161"/>
      <c r="K65" s="162"/>
      <c r="L65" s="160"/>
      <c r="M65" s="161"/>
      <c r="N65" s="161"/>
      <c r="O65" s="161"/>
      <c r="P65" s="162"/>
      <c r="Q65" s="160"/>
      <c r="R65" s="161"/>
      <c r="S65" s="161"/>
      <c r="T65" s="161"/>
      <c r="U65" s="162"/>
      <c r="V65" s="160"/>
      <c r="W65" s="161"/>
      <c r="X65" s="161"/>
      <c r="Y65" s="161"/>
      <c r="Z65" s="162"/>
      <c r="AA65" s="160"/>
      <c r="AB65" s="161"/>
      <c r="AC65" s="161"/>
      <c r="AD65" s="161"/>
      <c r="AE65" s="162"/>
      <c r="AF65" s="160">
        <v>0</v>
      </c>
      <c r="AG65" s="161">
        <v>10</v>
      </c>
      <c r="AH65" s="161">
        <v>0</v>
      </c>
      <c r="AI65" s="161" t="s">
        <v>32</v>
      </c>
      <c r="AJ65" s="162">
        <v>3</v>
      </c>
      <c r="AK65" s="160"/>
      <c r="AL65" s="161"/>
      <c r="AM65" s="161"/>
      <c r="AN65" s="161"/>
      <c r="AO65" s="162"/>
      <c r="AP65" s="189"/>
    </row>
    <row r="66" spans="1:1269" s="15" customFormat="1" ht="15" customHeight="1" thickBot="1" x14ac:dyDescent="0.25">
      <c r="A66" s="177"/>
      <c r="B66" s="254" t="s">
        <v>181</v>
      </c>
      <c r="C66" s="255"/>
      <c r="D66" s="118"/>
      <c r="E66" s="178">
        <f t="shared" ref="E66:AO66" si="27">SUM(E67:E71)</f>
        <v>29</v>
      </c>
      <c r="F66" s="179">
        <f t="shared" si="27"/>
        <v>4</v>
      </c>
      <c r="G66" s="209">
        <f t="shared" si="27"/>
        <v>0</v>
      </c>
      <c r="H66" s="210">
        <f t="shared" si="27"/>
        <v>11</v>
      </c>
      <c r="I66" s="210">
        <f t="shared" si="27"/>
        <v>0</v>
      </c>
      <c r="J66" s="210">
        <f t="shared" si="27"/>
        <v>0</v>
      </c>
      <c r="K66" s="211">
        <f t="shared" si="27"/>
        <v>1</v>
      </c>
      <c r="L66" s="209">
        <f t="shared" si="27"/>
        <v>0</v>
      </c>
      <c r="M66" s="210">
        <f t="shared" si="27"/>
        <v>6</v>
      </c>
      <c r="N66" s="210">
        <f t="shared" si="27"/>
        <v>0</v>
      </c>
      <c r="O66" s="210">
        <f t="shared" si="27"/>
        <v>0</v>
      </c>
      <c r="P66" s="211">
        <f t="shared" si="27"/>
        <v>1</v>
      </c>
      <c r="Q66" s="209">
        <f t="shared" si="27"/>
        <v>0</v>
      </c>
      <c r="R66" s="210">
        <f t="shared" si="27"/>
        <v>6</v>
      </c>
      <c r="S66" s="210">
        <f t="shared" si="27"/>
        <v>0</v>
      </c>
      <c r="T66" s="210">
        <f t="shared" si="27"/>
        <v>0</v>
      </c>
      <c r="U66" s="211">
        <f t="shared" si="27"/>
        <v>1</v>
      </c>
      <c r="V66" s="209">
        <f t="shared" si="27"/>
        <v>0</v>
      </c>
      <c r="W66" s="210">
        <f t="shared" si="27"/>
        <v>6</v>
      </c>
      <c r="X66" s="210">
        <f t="shared" si="27"/>
        <v>0</v>
      </c>
      <c r="Y66" s="210">
        <f t="shared" si="27"/>
        <v>0</v>
      </c>
      <c r="Z66" s="211">
        <f t="shared" si="27"/>
        <v>1</v>
      </c>
      <c r="AA66" s="209">
        <f t="shared" si="27"/>
        <v>0</v>
      </c>
      <c r="AB66" s="210">
        <f t="shared" si="27"/>
        <v>0</v>
      </c>
      <c r="AC66" s="210">
        <f t="shared" si="27"/>
        <v>0</v>
      </c>
      <c r="AD66" s="210">
        <f t="shared" si="27"/>
        <v>0</v>
      </c>
      <c r="AE66" s="211">
        <f t="shared" si="27"/>
        <v>0</v>
      </c>
      <c r="AF66" s="209">
        <f t="shared" si="27"/>
        <v>0</v>
      </c>
      <c r="AG66" s="210">
        <f t="shared" si="27"/>
        <v>0</v>
      </c>
      <c r="AH66" s="210">
        <f t="shared" si="27"/>
        <v>0</v>
      </c>
      <c r="AI66" s="210">
        <f t="shared" si="27"/>
        <v>0</v>
      </c>
      <c r="AJ66" s="211">
        <f t="shared" si="27"/>
        <v>0</v>
      </c>
      <c r="AK66" s="209">
        <f t="shared" si="27"/>
        <v>0</v>
      </c>
      <c r="AL66" s="210">
        <f t="shared" si="27"/>
        <v>0</v>
      </c>
      <c r="AM66" s="210">
        <f t="shared" si="27"/>
        <v>0</v>
      </c>
      <c r="AN66" s="210">
        <f t="shared" si="27"/>
        <v>0</v>
      </c>
      <c r="AO66" s="211">
        <f t="shared" si="27"/>
        <v>0</v>
      </c>
      <c r="AP66" s="180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  <c r="ALO66" s="1"/>
      <c r="ALP66" s="1"/>
      <c r="ALQ66" s="1"/>
      <c r="ALR66" s="1"/>
      <c r="ALS66" s="1"/>
      <c r="ALT66" s="1"/>
      <c r="ALU66" s="1"/>
      <c r="ALV66" s="1"/>
      <c r="ALW66" s="1"/>
      <c r="ALX66" s="1"/>
      <c r="ALY66" s="1"/>
      <c r="ALZ66" s="1"/>
      <c r="AMA66" s="1"/>
      <c r="AMB66" s="1"/>
      <c r="AMC66" s="1"/>
      <c r="AMD66" s="1"/>
      <c r="AME66" s="1"/>
      <c r="AMF66" s="1"/>
      <c r="AMG66" s="1"/>
      <c r="AMH66" s="1"/>
      <c r="AMI66" s="1"/>
      <c r="AMJ66" s="1"/>
      <c r="AMK66" s="1"/>
      <c r="AML66" s="1"/>
      <c r="AMM66" s="1"/>
      <c r="AMN66" s="1"/>
      <c r="AMO66" s="1"/>
      <c r="AMP66" s="1"/>
      <c r="AMQ66" s="1"/>
      <c r="AMR66" s="1"/>
      <c r="AMS66" s="1"/>
      <c r="AMT66" s="1"/>
      <c r="AMU66" s="1"/>
      <c r="AMV66" s="1"/>
      <c r="AMW66" s="1"/>
      <c r="AMX66" s="1"/>
      <c r="AMY66" s="1"/>
      <c r="AMZ66" s="1"/>
      <c r="ANA66" s="1"/>
      <c r="ANB66" s="1"/>
      <c r="ANC66" s="1"/>
      <c r="AND66" s="1"/>
      <c r="ANE66" s="1"/>
      <c r="ANF66" s="1"/>
      <c r="ANG66" s="1"/>
      <c r="ANH66" s="1"/>
      <c r="ANI66" s="1"/>
      <c r="ANJ66" s="1"/>
      <c r="ANK66" s="1"/>
      <c r="ANL66" s="1"/>
      <c r="ANM66" s="1"/>
      <c r="ANN66" s="1"/>
      <c r="ANO66" s="1"/>
      <c r="ANP66" s="1"/>
      <c r="ANQ66" s="1"/>
      <c r="ANR66" s="1"/>
      <c r="ANS66" s="1"/>
      <c r="ANT66" s="1"/>
      <c r="ANU66" s="1"/>
      <c r="ANV66" s="1"/>
      <c r="ANW66" s="1"/>
      <c r="ANX66" s="1"/>
      <c r="ANY66" s="1"/>
      <c r="ANZ66" s="1"/>
      <c r="AOA66" s="1"/>
      <c r="AOB66" s="1"/>
      <c r="AOC66" s="1"/>
      <c r="AOD66" s="1"/>
      <c r="AOE66" s="1"/>
      <c r="AOF66" s="1"/>
      <c r="AOG66" s="1"/>
      <c r="AOH66" s="1"/>
      <c r="AOI66" s="1"/>
      <c r="AOJ66" s="1"/>
      <c r="AOK66" s="1"/>
      <c r="AOL66" s="1"/>
      <c r="AOM66" s="1"/>
      <c r="AON66" s="1"/>
      <c r="AOO66" s="1"/>
      <c r="AOP66" s="1"/>
      <c r="AOQ66" s="1"/>
      <c r="AOR66" s="1"/>
      <c r="AOS66" s="1"/>
      <c r="AOT66" s="1"/>
      <c r="AOU66" s="1"/>
      <c r="AOV66" s="1"/>
      <c r="AOW66" s="1"/>
      <c r="AOX66" s="1"/>
      <c r="AOY66" s="1"/>
      <c r="AOZ66" s="1"/>
      <c r="APA66" s="1"/>
      <c r="APB66" s="1"/>
      <c r="APC66" s="1"/>
      <c r="APD66" s="1"/>
      <c r="APE66" s="1"/>
      <c r="APF66" s="1"/>
      <c r="APG66" s="1"/>
      <c r="APH66" s="1"/>
      <c r="API66" s="1"/>
      <c r="APJ66" s="1"/>
      <c r="APK66" s="1"/>
      <c r="APL66" s="1"/>
      <c r="APM66" s="1"/>
      <c r="APN66" s="1"/>
      <c r="APO66" s="1"/>
      <c r="APP66" s="1"/>
      <c r="APQ66" s="1"/>
      <c r="APR66" s="1"/>
      <c r="APS66" s="1"/>
      <c r="APT66" s="1"/>
      <c r="APU66" s="1"/>
      <c r="APV66" s="1"/>
      <c r="APW66" s="1"/>
      <c r="APX66" s="1"/>
      <c r="APY66" s="1"/>
      <c r="APZ66" s="1"/>
      <c r="AQA66" s="1"/>
      <c r="AQB66" s="1"/>
      <c r="AQC66" s="1"/>
      <c r="AQD66" s="1"/>
      <c r="AQE66" s="1"/>
      <c r="AQF66" s="1"/>
      <c r="AQG66" s="1"/>
      <c r="AQH66" s="1"/>
      <c r="AQI66" s="1"/>
      <c r="AQJ66" s="1"/>
      <c r="AQK66" s="1"/>
      <c r="AQL66" s="1"/>
      <c r="AQM66" s="1"/>
      <c r="AQN66" s="1"/>
      <c r="AQO66" s="1"/>
      <c r="AQP66" s="1"/>
      <c r="AQQ66" s="1"/>
      <c r="AQR66" s="1"/>
      <c r="AQS66" s="1"/>
      <c r="AQT66" s="1"/>
      <c r="AQU66" s="1"/>
      <c r="AQV66" s="1"/>
      <c r="AQW66" s="1"/>
      <c r="AQX66" s="1"/>
      <c r="AQY66" s="1"/>
      <c r="AQZ66" s="1"/>
      <c r="ARA66" s="1"/>
      <c r="ARB66" s="1"/>
      <c r="ARC66" s="1"/>
      <c r="ARD66" s="1"/>
      <c r="ARE66" s="1"/>
      <c r="ARF66" s="1"/>
      <c r="ARG66" s="1"/>
      <c r="ARH66" s="1"/>
      <c r="ARI66" s="1"/>
      <c r="ARJ66" s="1"/>
      <c r="ARK66" s="1"/>
      <c r="ARL66" s="1"/>
      <c r="ARM66" s="1"/>
      <c r="ARN66" s="1"/>
      <c r="ARO66" s="1"/>
      <c r="ARP66" s="1"/>
      <c r="ARQ66" s="1"/>
      <c r="ARR66" s="1"/>
      <c r="ARS66" s="1"/>
      <c r="ART66" s="1"/>
      <c r="ARU66" s="1"/>
      <c r="ARV66" s="1"/>
      <c r="ARW66" s="1"/>
      <c r="ARX66" s="1"/>
      <c r="ARY66" s="1"/>
      <c r="ARZ66" s="1"/>
      <c r="ASA66" s="1"/>
      <c r="ASB66" s="1"/>
      <c r="ASC66" s="1"/>
      <c r="ASD66" s="1"/>
      <c r="ASE66" s="1"/>
      <c r="ASF66" s="1"/>
      <c r="ASG66" s="1"/>
      <c r="ASH66" s="1"/>
      <c r="ASI66" s="1"/>
      <c r="ASJ66" s="1"/>
      <c r="ASK66" s="1"/>
      <c r="ASL66" s="1"/>
      <c r="ASM66" s="1"/>
      <c r="ASN66" s="1"/>
      <c r="ASO66" s="1"/>
      <c r="ASP66" s="1"/>
      <c r="ASQ66" s="1"/>
      <c r="ASR66" s="1"/>
      <c r="ASS66" s="1"/>
      <c r="AST66" s="1"/>
      <c r="ASU66" s="1"/>
      <c r="ASV66" s="1"/>
      <c r="ASW66" s="1"/>
      <c r="ASX66" s="1"/>
      <c r="ASY66" s="1"/>
      <c r="ASZ66" s="1"/>
      <c r="ATA66" s="1"/>
      <c r="ATB66" s="1"/>
      <c r="ATC66" s="1"/>
      <c r="ATD66" s="1"/>
      <c r="ATE66" s="1"/>
      <c r="ATF66" s="1"/>
      <c r="ATG66" s="1"/>
      <c r="ATH66" s="1"/>
      <c r="ATI66" s="1"/>
      <c r="ATJ66" s="1"/>
      <c r="ATK66" s="1"/>
      <c r="ATL66" s="1"/>
      <c r="ATM66" s="1"/>
      <c r="ATN66" s="1"/>
      <c r="ATO66" s="1"/>
      <c r="ATP66" s="1"/>
      <c r="ATQ66" s="1"/>
      <c r="ATR66" s="1"/>
      <c r="ATS66" s="1"/>
      <c r="ATT66" s="1"/>
      <c r="ATU66" s="1"/>
      <c r="ATV66" s="1"/>
      <c r="ATW66" s="1"/>
      <c r="ATX66" s="1"/>
      <c r="ATY66" s="1"/>
      <c r="ATZ66" s="1"/>
      <c r="AUA66" s="1"/>
      <c r="AUB66" s="1"/>
      <c r="AUC66" s="1"/>
      <c r="AUD66" s="1"/>
      <c r="AUE66" s="1"/>
      <c r="AUF66" s="1"/>
      <c r="AUG66" s="1"/>
      <c r="AUH66" s="1"/>
      <c r="AUI66" s="1"/>
      <c r="AUJ66" s="1"/>
      <c r="AUK66" s="1"/>
      <c r="AUL66" s="1"/>
      <c r="AUM66" s="1"/>
      <c r="AUN66" s="1"/>
      <c r="AUO66" s="1"/>
      <c r="AUP66" s="1"/>
      <c r="AUQ66" s="1"/>
      <c r="AUR66" s="1"/>
      <c r="AUS66" s="1"/>
      <c r="AUT66" s="1"/>
      <c r="AUU66" s="1"/>
      <c r="AUV66" s="1"/>
      <c r="AUW66" s="1"/>
      <c r="AUX66" s="1"/>
      <c r="AUY66" s="1"/>
      <c r="AUZ66" s="1"/>
      <c r="AVA66" s="1"/>
      <c r="AVB66" s="1"/>
      <c r="AVC66" s="1"/>
      <c r="AVD66" s="1"/>
      <c r="AVE66" s="1"/>
      <c r="AVF66" s="1"/>
      <c r="AVG66" s="1"/>
      <c r="AVH66" s="1"/>
      <c r="AVI66" s="1"/>
      <c r="AVJ66" s="1"/>
      <c r="AVK66" s="1"/>
      <c r="AVL66" s="1"/>
      <c r="AVM66" s="1"/>
      <c r="AVN66" s="1"/>
      <c r="AVO66" s="1"/>
      <c r="AVP66" s="1"/>
      <c r="AVQ66" s="1"/>
      <c r="AVR66" s="1"/>
      <c r="AVS66" s="1"/>
      <c r="AVT66" s="1"/>
      <c r="AVU66" s="1"/>
    </row>
    <row r="67" spans="1:1269" ht="15" customHeight="1" x14ac:dyDescent="0.2">
      <c r="A67" s="181" t="s">
        <v>182</v>
      </c>
      <c r="B67" s="152" t="s">
        <v>214</v>
      </c>
      <c r="C67" s="93" t="s">
        <v>183</v>
      </c>
      <c r="D67" s="182"/>
      <c r="E67" s="182">
        <f>G67+H67+I67+L67+M67+N67+Q67+R67+S67+V67+W67+X67+AA67+AB67+AC67+AF67+AG67+AH67+AK67+AL67+AM67</f>
        <v>6</v>
      </c>
      <c r="F67" s="182">
        <v>1</v>
      </c>
      <c r="G67" s="153">
        <v>0</v>
      </c>
      <c r="H67" s="154">
        <v>6</v>
      </c>
      <c r="I67" s="154">
        <v>0</v>
      </c>
      <c r="J67" s="154" t="s">
        <v>184</v>
      </c>
      <c r="K67" s="155">
        <v>1</v>
      </c>
      <c r="L67" s="153"/>
      <c r="M67" s="154"/>
      <c r="N67" s="154"/>
      <c r="O67" s="154"/>
      <c r="P67" s="155"/>
      <c r="Q67" s="153"/>
      <c r="R67" s="154"/>
      <c r="S67" s="154"/>
      <c r="T67" s="154"/>
      <c r="U67" s="155"/>
      <c r="V67" s="153"/>
      <c r="W67" s="154"/>
      <c r="X67" s="154"/>
      <c r="Y67" s="154"/>
      <c r="Z67" s="155"/>
      <c r="AA67" s="153"/>
      <c r="AB67" s="154"/>
      <c r="AC67" s="154"/>
      <c r="AD67" s="154"/>
      <c r="AE67" s="155"/>
      <c r="AF67" s="153"/>
      <c r="AG67" s="154"/>
      <c r="AH67" s="154"/>
      <c r="AI67" s="154"/>
      <c r="AJ67" s="155"/>
      <c r="AK67" s="153"/>
      <c r="AL67" s="154"/>
      <c r="AM67" s="154"/>
      <c r="AN67" s="154"/>
      <c r="AO67" s="155"/>
      <c r="AP67" s="183"/>
    </row>
    <row r="68" spans="1:1269" ht="15" customHeight="1" x14ac:dyDescent="0.2">
      <c r="A68" s="184" t="s">
        <v>185</v>
      </c>
      <c r="B68" s="82" t="s">
        <v>215</v>
      </c>
      <c r="C68" s="93" t="s">
        <v>186</v>
      </c>
      <c r="D68" s="65"/>
      <c r="E68" s="65">
        <f>G68+H68+I68+L68+M68+N68+Q68+R68+S68+V68+W68+X68+AA68+AB68+AC68+AF68+AG68+AH68+AK68+AL68+AM68</f>
        <v>6</v>
      </c>
      <c r="F68" s="65">
        <v>1</v>
      </c>
      <c r="G68" s="68"/>
      <c r="H68" s="69"/>
      <c r="I68" s="69"/>
      <c r="J68" s="69"/>
      <c r="K68" s="70"/>
      <c r="L68" s="68">
        <v>0</v>
      </c>
      <c r="M68" s="69">
        <v>6</v>
      </c>
      <c r="N68" s="69">
        <v>0</v>
      </c>
      <c r="O68" s="69" t="s">
        <v>184</v>
      </c>
      <c r="P68" s="70">
        <v>1</v>
      </c>
      <c r="Q68" s="68"/>
      <c r="R68" s="69"/>
      <c r="S68" s="69"/>
      <c r="T68" s="69"/>
      <c r="U68" s="70"/>
      <c r="V68" s="68"/>
      <c r="W68" s="69"/>
      <c r="X68" s="69"/>
      <c r="Y68" s="69"/>
      <c r="Z68" s="70"/>
      <c r="AA68" s="68"/>
      <c r="AB68" s="69"/>
      <c r="AC68" s="69"/>
      <c r="AD68" s="69"/>
      <c r="AE68" s="70"/>
      <c r="AF68" s="68"/>
      <c r="AG68" s="69"/>
      <c r="AH68" s="69"/>
      <c r="AI68" s="69"/>
      <c r="AJ68" s="70"/>
      <c r="AK68" s="68"/>
      <c r="AL68" s="69"/>
      <c r="AM68" s="69"/>
      <c r="AN68" s="69"/>
      <c r="AO68" s="70"/>
      <c r="AP68" s="77"/>
    </row>
    <row r="69" spans="1:1269" ht="15" customHeight="1" x14ac:dyDescent="0.2">
      <c r="A69" s="184" t="s">
        <v>187</v>
      </c>
      <c r="B69" s="82" t="s">
        <v>216</v>
      </c>
      <c r="C69" s="93" t="s">
        <v>188</v>
      </c>
      <c r="D69" s="65"/>
      <c r="E69" s="65">
        <f t="shared" ref="E69:E71" si="28">G69+H69+I69+L69+M69+N69+Q69+R69+S69+V69+W69+X69+AA69+AB69+AC69+AF69+AG69+AH69+AK69+AL69+AM69</f>
        <v>6</v>
      </c>
      <c r="F69" s="65">
        <v>1</v>
      </c>
      <c r="G69" s="68"/>
      <c r="H69" s="69"/>
      <c r="I69" s="69"/>
      <c r="J69" s="69"/>
      <c r="K69" s="70"/>
      <c r="L69" s="68"/>
      <c r="M69" s="69"/>
      <c r="N69" s="69"/>
      <c r="O69" s="69"/>
      <c r="P69" s="70"/>
      <c r="Q69" s="68">
        <v>0</v>
      </c>
      <c r="R69" s="69">
        <v>6</v>
      </c>
      <c r="S69" s="69">
        <v>0</v>
      </c>
      <c r="T69" s="69" t="s">
        <v>184</v>
      </c>
      <c r="U69" s="70">
        <v>1</v>
      </c>
      <c r="V69" s="68"/>
      <c r="W69" s="69"/>
      <c r="X69" s="69"/>
      <c r="Y69" s="69"/>
      <c r="Z69" s="70"/>
      <c r="AA69" s="68"/>
      <c r="AB69" s="69"/>
      <c r="AC69" s="69"/>
      <c r="AD69" s="69"/>
      <c r="AE69" s="70"/>
      <c r="AF69" s="68"/>
      <c r="AG69" s="69"/>
      <c r="AH69" s="69"/>
      <c r="AI69" s="69"/>
      <c r="AJ69" s="70"/>
      <c r="AK69" s="68"/>
      <c r="AL69" s="69"/>
      <c r="AM69" s="69"/>
      <c r="AN69" s="69"/>
      <c r="AO69" s="70"/>
      <c r="AP69" s="77"/>
    </row>
    <row r="70" spans="1:1269" ht="15" customHeight="1" x14ac:dyDescent="0.2">
      <c r="A70" s="184" t="s">
        <v>189</v>
      </c>
      <c r="B70" s="82" t="s">
        <v>217</v>
      </c>
      <c r="C70" s="93" t="s">
        <v>190</v>
      </c>
      <c r="D70" s="65"/>
      <c r="E70" s="65">
        <f t="shared" si="28"/>
        <v>6</v>
      </c>
      <c r="F70" s="65">
        <v>1</v>
      </c>
      <c r="G70" s="68"/>
      <c r="H70" s="69"/>
      <c r="I70" s="69"/>
      <c r="J70" s="69"/>
      <c r="K70" s="70"/>
      <c r="L70" s="68"/>
      <c r="M70" s="69"/>
      <c r="N70" s="69"/>
      <c r="O70" s="69"/>
      <c r="P70" s="70"/>
      <c r="Q70" s="68"/>
      <c r="R70" s="69"/>
      <c r="S70" s="69"/>
      <c r="T70" s="69"/>
      <c r="U70" s="70"/>
      <c r="V70" s="68">
        <v>0</v>
      </c>
      <c r="W70" s="69">
        <v>6</v>
      </c>
      <c r="X70" s="69">
        <v>0</v>
      </c>
      <c r="Y70" s="69" t="s">
        <v>184</v>
      </c>
      <c r="Z70" s="70">
        <v>1</v>
      </c>
      <c r="AA70" s="68"/>
      <c r="AB70" s="69"/>
      <c r="AC70" s="69"/>
      <c r="AD70" s="69"/>
      <c r="AE70" s="70"/>
      <c r="AF70" s="68"/>
      <c r="AG70" s="69"/>
      <c r="AH70" s="69"/>
      <c r="AI70" s="69"/>
      <c r="AJ70" s="70"/>
      <c r="AK70" s="68"/>
      <c r="AL70" s="69"/>
      <c r="AM70" s="69"/>
      <c r="AN70" s="69"/>
      <c r="AO70" s="70"/>
      <c r="AP70" s="77"/>
    </row>
    <row r="71" spans="1:1269" ht="15" customHeight="1" thickBot="1" x14ac:dyDescent="0.25">
      <c r="A71" s="184" t="s">
        <v>191</v>
      </c>
      <c r="B71" s="82" t="s">
        <v>192</v>
      </c>
      <c r="C71" s="93" t="s">
        <v>193</v>
      </c>
      <c r="D71" s="65"/>
      <c r="E71" s="65">
        <f t="shared" si="28"/>
        <v>5</v>
      </c>
      <c r="F71" s="65">
        <v>0</v>
      </c>
      <c r="G71" s="68">
        <v>0</v>
      </c>
      <c r="H71" s="69">
        <v>5</v>
      </c>
      <c r="I71" s="69">
        <v>0</v>
      </c>
      <c r="J71" s="69" t="s">
        <v>194</v>
      </c>
      <c r="K71" s="70">
        <v>0</v>
      </c>
      <c r="L71" s="68"/>
      <c r="M71" s="69"/>
      <c r="N71" s="69"/>
      <c r="O71" s="69"/>
      <c r="P71" s="70"/>
      <c r="Q71" s="68"/>
      <c r="R71" s="69"/>
      <c r="S71" s="69"/>
      <c r="T71" s="69"/>
      <c r="U71" s="70"/>
      <c r="V71" s="68"/>
      <c r="W71" s="69"/>
      <c r="X71" s="69"/>
      <c r="Y71" s="69"/>
      <c r="Z71" s="70"/>
      <c r="AA71" s="68"/>
      <c r="AB71" s="69"/>
      <c r="AC71" s="69"/>
      <c r="AD71" s="69"/>
      <c r="AE71" s="70"/>
      <c r="AF71" s="68"/>
      <c r="AG71" s="69"/>
      <c r="AH71" s="69"/>
      <c r="AI71" s="69"/>
      <c r="AJ71" s="70"/>
      <c r="AK71" s="68"/>
      <c r="AL71" s="69"/>
      <c r="AM71" s="69"/>
      <c r="AN71" s="69"/>
      <c r="AO71" s="70"/>
      <c r="AP71" s="77"/>
    </row>
    <row r="72" spans="1:1269" ht="15" customHeight="1" thickBot="1" x14ac:dyDescent="0.2">
      <c r="A72" s="57"/>
      <c r="B72" s="232" t="s">
        <v>195</v>
      </c>
      <c r="C72" s="207" t="s">
        <v>196</v>
      </c>
      <c r="D72" s="137"/>
      <c r="E72" s="61">
        <v>33</v>
      </c>
      <c r="F72" s="61">
        <v>20</v>
      </c>
      <c r="G72" s="190">
        <v>0</v>
      </c>
      <c r="H72" s="191">
        <v>0</v>
      </c>
      <c r="I72" s="191">
        <v>0</v>
      </c>
      <c r="J72" s="137">
        <v>0</v>
      </c>
      <c r="K72" s="192">
        <v>0</v>
      </c>
      <c r="L72" s="190">
        <v>0</v>
      </c>
      <c r="M72" s="191">
        <v>0</v>
      </c>
      <c r="N72" s="191">
        <v>0</v>
      </c>
      <c r="O72" s="137">
        <v>0</v>
      </c>
      <c r="P72" s="192">
        <v>0</v>
      </c>
      <c r="Q72" s="190">
        <v>0</v>
      </c>
      <c r="R72" s="191">
        <v>0</v>
      </c>
      <c r="S72" s="191">
        <v>0</v>
      </c>
      <c r="T72" s="137">
        <v>0</v>
      </c>
      <c r="U72" s="192">
        <v>0</v>
      </c>
      <c r="V72" s="190">
        <v>0</v>
      </c>
      <c r="W72" s="191">
        <v>0</v>
      </c>
      <c r="X72" s="191">
        <v>0</v>
      </c>
      <c r="Y72" s="137">
        <v>0</v>
      </c>
      <c r="Z72" s="192">
        <v>0</v>
      </c>
      <c r="AA72" s="190">
        <v>0</v>
      </c>
      <c r="AB72" s="191">
        <v>0</v>
      </c>
      <c r="AC72" s="191">
        <v>0</v>
      </c>
      <c r="AD72" s="137">
        <v>0</v>
      </c>
      <c r="AE72" s="192">
        <v>0</v>
      </c>
      <c r="AF72" s="190">
        <v>0</v>
      </c>
      <c r="AG72" s="191">
        <v>0</v>
      </c>
      <c r="AH72" s="191">
        <v>0</v>
      </c>
      <c r="AI72" s="137">
        <v>0</v>
      </c>
      <c r="AJ72" s="192">
        <v>0</v>
      </c>
      <c r="AK72" s="190">
        <v>0</v>
      </c>
      <c r="AL72" s="191">
        <v>0</v>
      </c>
      <c r="AM72" s="191">
        <v>0</v>
      </c>
      <c r="AN72" s="137" t="s">
        <v>32</v>
      </c>
      <c r="AO72" s="192">
        <v>20</v>
      </c>
      <c r="AP72" s="133"/>
    </row>
    <row r="73" spans="1:1269" ht="15" customHeight="1" thickBot="1" x14ac:dyDescent="0.2">
      <c r="A73" s="134"/>
      <c r="B73" s="228" t="s">
        <v>197</v>
      </c>
      <c r="C73" s="207" t="s">
        <v>198</v>
      </c>
      <c r="D73" s="138"/>
      <c r="E73" s="61">
        <f t="shared" ref="E73" si="29">G73+H73+I73+L73+M73+N73+Q73+R73+S73+V73+W73+X73+AA73+AB73+AC73+AF73+AG73+AH73+AK73+AL73+AM73</f>
        <v>0</v>
      </c>
      <c r="F73" s="61">
        <v>10</v>
      </c>
      <c r="G73" s="190">
        <v>0</v>
      </c>
      <c r="H73" s="191">
        <v>0</v>
      </c>
      <c r="I73" s="191">
        <v>0</v>
      </c>
      <c r="J73" s="191">
        <v>0</v>
      </c>
      <c r="K73" s="193">
        <v>0</v>
      </c>
      <c r="L73" s="190">
        <v>0</v>
      </c>
      <c r="M73" s="191">
        <v>0</v>
      </c>
      <c r="N73" s="191">
        <v>0</v>
      </c>
      <c r="O73" s="191">
        <v>0</v>
      </c>
      <c r="P73" s="193">
        <v>0</v>
      </c>
      <c r="Q73" s="190">
        <v>0</v>
      </c>
      <c r="R73" s="191">
        <v>0</v>
      </c>
      <c r="S73" s="191">
        <v>0</v>
      </c>
      <c r="T73" s="191">
        <v>0</v>
      </c>
      <c r="U73" s="193">
        <v>0</v>
      </c>
      <c r="V73" s="190">
        <v>0</v>
      </c>
      <c r="W73" s="191">
        <v>0</v>
      </c>
      <c r="X73" s="191">
        <v>0</v>
      </c>
      <c r="Y73" s="191">
        <v>0</v>
      </c>
      <c r="Z73" s="193">
        <v>0</v>
      </c>
      <c r="AA73" s="190">
        <v>0</v>
      </c>
      <c r="AB73" s="191">
        <v>0</v>
      </c>
      <c r="AC73" s="191">
        <v>0</v>
      </c>
      <c r="AD73" s="191">
        <v>0</v>
      </c>
      <c r="AE73" s="193">
        <v>0</v>
      </c>
      <c r="AF73" s="190">
        <v>0</v>
      </c>
      <c r="AG73" s="191">
        <v>0</v>
      </c>
      <c r="AH73" s="191">
        <v>0</v>
      </c>
      <c r="AI73" s="191">
        <v>0</v>
      </c>
      <c r="AJ73" s="193">
        <v>0</v>
      </c>
      <c r="AK73" s="190">
        <v>0</v>
      </c>
      <c r="AL73" s="191">
        <v>0</v>
      </c>
      <c r="AM73" s="191">
        <v>0</v>
      </c>
      <c r="AN73" s="137" t="s">
        <v>32</v>
      </c>
      <c r="AO73" s="192">
        <v>10</v>
      </c>
      <c r="AP73" s="62"/>
    </row>
    <row r="74" spans="1:1269" ht="15" customHeight="1" thickBot="1" x14ac:dyDescent="0.25">
      <c r="A74" s="138"/>
      <c r="B74" s="59"/>
      <c r="C74" s="194" t="s">
        <v>199</v>
      </c>
      <c r="D74" s="57"/>
      <c r="E74" s="118">
        <f>E8+E29+E33+E45+E61+E66</f>
        <v>754</v>
      </c>
      <c r="F74" s="118">
        <f t="shared" ref="F74:AM74" si="30">F8+F29+F33+F45+F61+F66+F72+F73</f>
        <v>210</v>
      </c>
      <c r="G74" s="118">
        <f t="shared" si="30"/>
        <v>50</v>
      </c>
      <c r="H74" s="118">
        <f t="shared" si="30"/>
        <v>46</v>
      </c>
      <c r="I74" s="118">
        <f t="shared" si="30"/>
        <v>25</v>
      </c>
      <c r="J74" s="118">
        <f t="shared" si="30"/>
        <v>0</v>
      </c>
      <c r="K74" s="118">
        <f t="shared" si="30"/>
        <v>30</v>
      </c>
      <c r="L74" s="118">
        <f t="shared" si="30"/>
        <v>45</v>
      </c>
      <c r="M74" s="118">
        <f t="shared" si="30"/>
        <v>66</v>
      </c>
      <c r="N74" s="118">
        <f t="shared" si="30"/>
        <v>10</v>
      </c>
      <c r="O74" s="118">
        <f t="shared" si="30"/>
        <v>0</v>
      </c>
      <c r="P74" s="118">
        <f t="shared" si="30"/>
        <v>28</v>
      </c>
      <c r="Q74" s="118">
        <f t="shared" si="30"/>
        <v>55</v>
      </c>
      <c r="R74" s="118">
        <f t="shared" si="30"/>
        <v>91</v>
      </c>
      <c r="S74" s="118">
        <f t="shared" si="30"/>
        <v>0</v>
      </c>
      <c r="T74" s="118">
        <f t="shared" si="30"/>
        <v>0</v>
      </c>
      <c r="U74" s="118">
        <f t="shared" si="30"/>
        <v>33</v>
      </c>
      <c r="V74" s="118">
        <f t="shared" si="30"/>
        <v>60</v>
      </c>
      <c r="W74" s="118">
        <f t="shared" si="30"/>
        <v>56</v>
      </c>
      <c r="X74" s="118">
        <f t="shared" si="30"/>
        <v>10</v>
      </c>
      <c r="Y74" s="118">
        <f t="shared" si="30"/>
        <v>0</v>
      </c>
      <c r="Z74" s="118">
        <f t="shared" si="30"/>
        <v>28</v>
      </c>
      <c r="AA74" s="118">
        <f t="shared" si="30"/>
        <v>55</v>
      </c>
      <c r="AB74" s="118">
        <f t="shared" si="30"/>
        <v>65</v>
      </c>
      <c r="AC74" s="118">
        <f t="shared" si="30"/>
        <v>0</v>
      </c>
      <c r="AD74" s="118">
        <f t="shared" si="30"/>
        <v>0</v>
      </c>
      <c r="AE74" s="118">
        <f t="shared" si="30"/>
        <v>31</v>
      </c>
      <c r="AF74" s="118">
        <f t="shared" si="30"/>
        <v>40</v>
      </c>
      <c r="AG74" s="118">
        <f t="shared" si="30"/>
        <v>50</v>
      </c>
      <c r="AH74" s="118">
        <f t="shared" si="30"/>
        <v>30</v>
      </c>
      <c r="AI74" s="118">
        <f t="shared" si="30"/>
        <v>0</v>
      </c>
      <c r="AJ74" s="118">
        <f t="shared" si="30"/>
        <v>30</v>
      </c>
      <c r="AK74" s="118">
        <f t="shared" si="30"/>
        <v>0</v>
      </c>
      <c r="AL74" s="118">
        <f t="shared" si="30"/>
        <v>0</v>
      </c>
      <c r="AM74" s="118">
        <f t="shared" si="30"/>
        <v>0</v>
      </c>
      <c r="AN74" s="118">
        <v>0</v>
      </c>
      <c r="AO74" s="118">
        <f>AO8+AO29+AO33+AO45+AO61+AO66+AO72+AO73</f>
        <v>30</v>
      </c>
      <c r="AP74" s="62"/>
    </row>
    <row r="75" spans="1:1269" ht="15" customHeight="1" x14ac:dyDescent="0.2">
      <c r="A75" s="119"/>
      <c r="B75" s="79"/>
      <c r="C75" s="195" t="s">
        <v>200</v>
      </c>
      <c r="D75" s="119"/>
      <c r="E75" s="65">
        <f>J75+O75+T75+Y75+AD75+AI75+AN75</f>
        <v>1</v>
      </c>
      <c r="F75" s="196"/>
      <c r="G75" s="244"/>
      <c r="H75" s="154"/>
      <c r="I75" s="154"/>
      <c r="J75" s="245">
        <v>1</v>
      </c>
      <c r="K75" s="246"/>
      <c r="L75" s="69"/>
      <c r="M75" s="69"/>
      <c r="N75" s="69"/>
      <c r="O75" s="96">
        <v>0</v>
      </c>
      <c r="P75" s="168"/>
      <c r="Q75" s="153"/>
      <c r="R75" s="154"/>
      <c r="S75" s="154"/>
      <c r="T75" s="245">
        <v>0</v>
      </c>
      <c r="U75" s="246"/>
      <c r="V75" s="69"/>
      <c r="W75" s="69"/>
      <c r="X75" s="69"/>
      <c r="Y75" s="96">
        <v>0</v>
      </c>
      <c r="Z75" s="168"/>
      <c r="AA75" s="153"/>
      <c r="AB75" s="154"/>
      <c r="AC75" s="154"/>
      <c r="AD75" s="245">
        <f>SUM(COUNTIF(AD$9:AD$28,"a"),COUNTIF(AD$30:AD$32,"a"),COUNTIF(AD$35:AD$44,"a"))</f>
        <v>0</v>
      </c>
      <c r="AE75" s="246"/>
      <c r="AF75" s="69"/>
      <c r="AG75" s="69"/>
      <c r="AH75" s="69"/>
      <c r="AI75" s="96">
        <v>0</v>
      </c>
      <c r="AJ75" s="168"/>
      <c r="AK75" s="244"/>
      <c r="AL75" s="247"/>
      <c r="AM75" s="247"/>
      <c r="AN75" s="245">
        <v>0</v>
      </c>
      <c r="AO75" s="183"/>
      <c r="AP75" s="77"/>
    </row>
    <row r="76" spans="1:1269" ht="15" customHeight="1" x14ac:dyDescent="0.2">
      <c r="A76" s="124"/>
      <c r="B76" s="198"/>
      <c r="C76" s="199" t="s">
        <v>201</v>
      </c>
      <c r="D76" s="124"/>
      <c r="E76" s="65">
        <f t="shared" ref="E76:E78" si="31">J76+O76+T76+Y76+AD76+AI76+AN76</f>
        <v>20</v>
      </c>
      <c r="F76" s="196"/>
      <c r="G76" s="68"/>
      <c r="H76" s="69"/>
      <c r="I76" s="69"/>
      <c r="J76" s="96">
        <f>SUM(COUNTIF(J$9:J$28,"v"),COUNTIF(J$30:J$32,"v"),COUNTIF(J$35:J$44,"v"),COUNTIF(J$62:J$63,"v"))</f>
        <v>3</v>
      </c>
      <c r="K76" s="197"/>
      <c r="L76" s="69"/>
      <c r="M76" s="69"/>
      <c r="N76" s="69"/>
      <c r="O76" s="96">
        <f>SUM(COUNTIF(O$9:O$28,"v"),COUNTIF(O$30:O$32,"v"),COUNTIF(O$35:O$44,"v"),COUNTIF(O$62:O$63,"v"))</f>
        <v>3</v>
      </c>
      <c r="P76" s="168"/>
      <c r="Q76" s="68"/>
      <c r="R76" s="69"/>
      <c r="S76" s="69"/>
      <c r="T76" s="96">
        <v>4</v>
      </c>
      <c r="U76" s="197"/>
      <c r="V76" s="69"/>
      <c r="W76" s="69"/>
      <c r="X76" s="69"/>
      <c r="Y76" s="96">
        <v>3</v>
      </c>
      <c r="Z76" s="168"/>
      <c r="AA76" s="68"/>
      <c r="AB76" s="69"/>
      <c r="AC76" s="69"/>
      <c r="AD76" s="96">
        <f>SUM(COUNTIF(AD$9:AD$28,"v"),COUNTIF(AD$30:AD$32,"v"),COUNTIF(AD$35:AD$44,"v"))</f>
        <v>3</v>
      </c>
      <c r="AE76" s="197"/>
      <c r="AF76" s="69"/>
      <c r="AG76" s="69"/>
      <c r="AH76" s="69"/>
      <c r="AI76" s="96">
        <v>4</v>
      </c>
      <c r="AJ76" s="168"/>
      <c r="AK76" s="68"/>
      <c r="AL76" s="69"/>
      <c r="AM76" s="69"/>
      <c r="AN76" s="96">
        <f>SUM(COUNTIF(AN$9:AN$28,"v"),COUNTIF(AN$30:AN$32,"v"),COUNTIF(AN$35:AN$44,"v"))</f>
        <v>0</v>
      </c>
      <c r="AO76" s="70"/>
      <c r="AP76" s="77"/>
    </row>
    <row r="77" spans="1:1269" ht="15" customHeight="1" x14ac:dyDescent="0.2">
      <c r="A77" s="129"/>
      <c r="B77" s="200"/>
      <c r="C77" s="201" t="s">
        <v>202</v>
      </c>
      <c r="D77" s="119"/>
      <c r="E77" s="65">
        <v>4</v>
      </c>
      <c r="F77" s="196"/>
      <c r="G77" s="68"/>
      <c r="H77" s="69"/>
      <c r="I77" s="69"/>
      <c r="J77" s="69">
        <v>1</v>
      </c>
      <c r="K77" s="70"/>
      <c r="L77" s="69"/>
      <c r="M77" s="69"/>
      <c r="N77" s="69"/>
      <c r="O77" s="69">
        <v>1</v>
      </c>
      <c r="P77" s="71"/>
      <c r="Q77" s="68"/>
      <c r="R77" s="69"/>
      <c r="S77" s="69"/>
      <c r="T77" s="69">
        <v>1</v>
      </c>
      <c r="U77" s="70"/>
      <c r="V77" s="69"/>
      <c r="W77" s="69"/>
      <c r="X77" s="69"/>
      <c r="Y77" s="69">
        <v>1</v>
      </c>
      <c r="Z77" s="71"/>
      <c r="AA77" s="68"/>
      <c r="AB77" s="69"/>
      <c r="AC77" s="69"/>
      <c r="AD77" s="69">
        <v>0</v>
      </c>
      <c r="AE77" s="70"/>
      <c r="AF77" s="69"/>
      <c r="AG77" s="69"/>
      <c r="AH77" s="69"/>
      <c r="AI77" s="69">
        <v>0</v>
      </c>
      <c r="AJ77" s="71"/>
      <c r="AK77" s="68"/>
      <c r="AL77" s="69"/>
      <c r="AM77" s="69"/>
      <c r="AN77" s="69">
        <v>0</v>
      </c>
      <c r="AO77" s="70"/>
      <c r="AP77" s="133"/>
    </row>
    <row r="78" spans="1:1269" ht="15" customHeight="1" thickBot="1" x14ac:dyDescent="0.25">
      <c r="A78" s="129"/>
      <c r="B78" s="200"/>
      <c r="C78" s="201" t="s">
        <v>203</v>
      </c>
      <c r="D78" s="119"/>
      <c r="E78" s="65">
        <f t="shared" si="31"/>
        <v>27</v>
      </c>
      <c r="F78" s="56"/>
      <c r="G78" s="160"/>
      <c r="H78" s="161"/>
      <c r="I78" s="161"/>
      <c r="J78" s="161">
        <f>SUM(COUNTIF(J$9:J$28,"é"),COUNTIF(J$30:J$32,"é"),COUNTIF(J$35:J$44,"é"))</f>
        <v>4</v>
      </c>
      <c r="K78" s="162"/>
      <c r="L78" s="69"/>
      <c r="M78" s="69"/>
      <c r="N78" s="69"/>
      <c r="O78" s="69">
        <f>SUM(COUNTIF(O$9:O$28,"é"),COUNTIF(O$30:O$32,"é"),COUNTIF(O$35:O$44,"é"))</f>
        <v>4</v>
      </c>
      <c r="P78" s="71"/>
      <c r="Q78" s="160"/>
      <c r="R78" s="161"/>
      <c r="S78" s="161"/>
      <c r="T78" s="161">
        <v>4</v>
      </c>
      <c r="U78" s="162"/>
      <c r="V78" s="69"/>
      <c r="W78" s="69"/>
      <c r="X78" s="69"/>
      <c r="Y78" s="69">
        <v>4</v>
      </c>
      <c r="Z78" s="71"/>
      <c r="AA78" s="160"/>
      <c r="AB78" s="161"/>
      <c r="AC78" s="161"/>
      <c r="AD78" s="161">
        <v>5</v>
      </c>
      <c r="AE78" s="162"/>
      <c r="AF78" s="69"/>
      <c r="AG78" s="69"/>
      <c r="AH78" s="69"/>
      <c r="AI78" s="69">
        <v>4</v>
      </c>
      <c r="AJ78" s="71"/>
      <c r="AK78" s="160"/>
      <c r="AL78" s="161"/>
      <c r="AM78" s="161"/>
      <c r="AN78" s="161">
        <v>2</v>
      </c>
      <c r="AO78" s="162"/>
      <c r="AP78" s="125"/>
    </row>
    <row r="79" spans="1:1269" ht="15" customHeight="1" thickBot="1" x14ac:dyDescent="0.25">
      <c r="A79" s="60"/>
      <c r="B79" s="46"/>
      <c r="C79" s="202" t="s">
        <v>204</v>
      </c>
      <c r="D79" s="57"/>
      <c r="E79" s="61">
        <f>SUM(E75:E78)</f>
        <v>52</v>
      </c>
      <c r="F79" s="137"/>
      <c r="G79" s="138">
        <f>SUM(G75:G78)</f>
        <v>0</v>
      </c>
      <c r="H79" s="138">
        <f t="shared" ref="H79:AO79" si="32">SUM(H75:H78)</f>
        <v>0</v>
      </c>
      <c r="I79" s="138">
        <f t="shared" si="32"/>
        <v>0</v>
      </c>
      <c r="J79" s="138">
        <f t="shared" si="32"/>
        <v>9</v>
      </c>
      <c r="K79" s="138">
        <f t="shared" si="32"/>
        <v>0</v>
      </c>
      <c r="L79" s="138">
        <f t="shared" si="32"/>
        <v>0</v>
      </c>
      <c r="M79" s="138">
        <f t="shared" si="32"/>
        <v>0</v>
      </c>
      <c r="N79" s="138">
        <f t="shared" si="32"/>
        <v>0</v>
      </c>
      <c r="O79" s="138">
        <f t="shared" si="32"/>
        <v>8</v>
      </c>
      <c r="P79" s="138">
        <f t="shared" si="32"/>
        <v>0</v>
      </c>
      <c r="Q79" s="138">
        <f t="shared" si="32"/>
        <v>0</v>
      </c>
      <c r="R79" s="138">
        <f t="shared" si="32"/>
        <v>0</v>
      </c>
      <c r="S79" s="138">
        <f t="shared" si="32"/>
        <v>0</v>
      </c>
      <c r="T79" s="138">
        <f t="shared" si="32"/>
        <v>9</v>
      </c>
      <c r="U79" s="138">
        <f t="shared" si="32"/>
        <v>0</v>
      </c>
      <c r="V79" s="138">
        <f t="shared" si="32"/>
        <v>0</v>
      </c>
      <c r="W79" s="138">
        <f t="shared" si="32"/>
        <v>0</v>
      </c>
      <c r="X79" s="138">
        <f t="shared" si="32"/>
        <v>0</v>
      </c>
      <c r="Y79" s="138">
        <f t="shared" si="32"/>
        <v>8</v>
      </c>
      <c r="Z79" s="138">
        <f t="shared" si="32"/>
        <v>0</v>
      </c>
      <c r="AA79" s="138">
        <f t="shared" si="32"/>
        <v>0</v>
      </c>
      <c r="AB79" s="138">
        <f t="shared" si="32"/>
        <v>0</v>
      </c>
      <c r="AC79" s="138">
        <f t="shared" si="32"/>
        <v>0</v>
      </c>
      <c r="AD79" s="138">
        <f t="shared" si="32"/>
        <v>8</v>
      </c>
      <c r="AE79" s="138">
        <f t="shared" si="32"/>
        <v>0</v>
      </c>
      <c r="AF79" s="138">
        <f t="shared" si="32"/>
        <v>0</v>
      </c>
      <c r="AG79" s="138">
        <f t="shared" si="32"/>
        <v>0</v>
      </c>
      <c r="AH79" s="138">
        <f t="shared" si="32"/>
        <v>0</v>
      </c>
      <c r="AI79" s="138">
        <f t="shared" si="32"/>
        <v>8</v>
      </c>
      <c r="AJ79" s="138">
        <f t="shared" si="32"/>
        <v>0</v>
      </c>
      <c r="AK79" s="138">
        <f t="shared" si="32"/>
        <v>0</v>
      </c>
      <c r="AL79" s="138">
        <f t="shared" si="32"/>
        <v>0</v>
      </c>
      <c r="AM79" s="138">
        <f t="shared" si="32"/>
        <v>0</v>
      </c>
      <c r="AN79" s="138">
        <f t="shared" si="32"/>
        <v>2</v>
      </c>
      <c r="AO79" s="60">
        <f t="shared" si="32"/>
        <v>0</v>
      </c>
      <c r="AP79" s="62"/>
    </row>
    <row r="81" spans="1:56" customFormat="1" ht="12.75" customHeight="1" thickBot="1" x14ac:dyDescent="0.25">
      <c r="A81" s="5"/>
      <c r="B81" s="5"/>
      <c r="C81" s="19"/>
      <c r="D81" s="2"/>
      <c r="E81" s="6"/>
      <c r="F81" s="6"/>
      <c r="G81" s="6"/>
      <c r="H81" s="6"/>
      <c r="I81" s="6"/>
      <c r="J81" s="6"/>
      <c r="K81" s="6"/>
      <c r="L81" s="6"/>
      <c r="M81" s="6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6"/>
      <c r="AJ81" s="6"/>
      <c r="AK81" s="6"/>
      <c r="AL81" s="6"/>
      <c r="AM81" s="6"/>
      <c r="AN81" s="6"/>
      <c r="AO81" s="6"/>
      <c r="AP81" s="7"/>
      <c r="AQ81" s="7"/>
      <c r="AX81" s="8"/>
      <c r="AY81" s="8"/>
      <c r="AZ81" s="17"/>
      <c r="BA81" s="17"/>
      <c r="BB81" s="17"/>
      <c r="BC81" s="17"/>
      <c r="BD81" s="17"/>
    </row>
    <row r="82" spans="1:56" customFormat="1" ht="12.75" customHeight="1" thickBot="1" x14ac:dyDescent="0.25">
      <c r="A82" s="5"/>
      <c r="B82" s="30" t="s">
        <v>205</v>
      </c>
      <c r="C82" s="30" t="s">
        <v>1</v>
      </c>
      <c r="D82" s="21" t="s">
        <v>23</v>
      </c>
      <c r="E82" s="22" t="s">
        <v>206</v>
      </c>
      <c r="F82" s="22" t="s">
        <v>207</v>
      </c>
      <c r="G82" s="22" t="s">
        <v>21</v>
      </c>
      <c r="H82" s="23" t="s">
        <v>22</v>
      </c>
      <c r="I82" s="6"/>
      <c r="J82" s="6"/>
      <c r="K82" s="6"/>
      <c r="L82" s="6"/>
      <c r="M82" s="6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6"/>
      <c r="AJ82" s="6"/>
      <c r="AK82" s="6"/>
      <c r="AL82" s="6"/>
      <c r="AM82" s="6"/>
      <c r="AN82" s="6"/>
      <c r="AO82" s="6"/>
      <c r="AP82" s="7"/>
      <c r="AQ82" s="7"/>
      <c r="AX82" s="8"/>
      <c r="AY82" s="24"/>
      <c r="AZ82" s="9"/>
      <c r="BA82" s="265"/>
      <c r="BB82" s="265"/>
      <c r="BC82" s="265"/>
      <c r="BD82" s="17"/>
    </row>
    <row r="83" spans="1:56" customFormat="1" ht="12.75" customHeight="1" thickBot="1" x14ac:dyDescent="0.25">
      <c r="A83" s="5"/>
      <c r="B83" s="25"/>
      <c r="C83" s="26"/>
      <c r="D83" s="27">
        <f>SUM(D84:D94)</f>
        <v>32</v>
      </c>
      <c r="E83" s="251"/>
      <c r="F83" s="252"/>
      <c r="G83" s="253"/>
      <c r="H83" s="28"/>
      <c r="I83" s="6"/>
      <c r="J83" s="6"/>
      <c r="K83" s="6"/>
      <c r="L83" s="6"/>
      <c r="M83" s="6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6"/>
      <c r="AJ83" s="6"/>
      <c r="AK83" s="6"/>
      <c r="AL83" s="6"/>
      <c r="AM83" s="6"/>
      <c r="AN83" s="6"/>
      <c r="AO83" s="6"/>
      <c r="AP83" s="7"/>
      <c r="AQ83" s="7"/>
      <c r="AX83" s="8"/>
      <c r="AY83" s="24"/>
      <c r="AZ83" s="9"/>
      <c r="BA83" s="17"/>
      <c r="BB83" s="17"/>
      <c r="BC83" s="17"/>
      <c r="BD83" s="17"/>
    </row>
    <row r="84" spans="1:56" customFormat="1" ht="12.75" customHeight="1" x14ac:dyDescent="0.2">
      <c r="A84" s="5"/>
      <c r="B84" s="29"/>
      <c r="C84" s="233" t="s">
        <v>208</v>
      </c>
      <c r="D84" s="31"/>
      <c r="E84" s="32"/>
      <c r="F84" s="32"/>
      <c r="G84" s="32"/>
      <c r="H84" s="33"/>
      <c r="I84" s="6"/>
      <c r="J84" s="6"/>
      <c r="K84" s="6"/>
      <c r="L84" s="6"/>
      <c r="M84" s="6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6"/>
      <c r="AJ84" s="6"/>
      <c r="AK84" s="6"/>
      <c r="AL84" s="6"/>
      <c r="AM84" s="6"/>
      <c r="AN84" s="6"/>
      <c r="AO84" s="6"/>
      <c r="AP84" s="7"/>
      <c r="AQ84" s="7"/>
      <c r="AX84" s="8"/>
      <c r="AY84" s="24"/>
      <c r="AZ84" s="9"/>
      <c r="BA84" s="17"/>
      <c r="BB84" s="17"/>
      <c r="BC84" s="17"/>
      <c r="BD84" s="17"/>
    </row>
    <row r="85" spans="1:56" customFormat="1" ht="12.75" customHeight="1" x14ac:dyDescent="0.2">
      <c r="A85" s="5"/>
      <c r="B85" s="240" t="s">
        <v>209</v>
      </c>
      <c r="C85" s="234" t="s">
        <v>47</v>
      </c>
      <c r="D85" s="10">
        <v>4</v>
      </c>
      <c r="E85" s="10">
        <v>10</v>
      </c>
      <c r="F85" s="10">
        <v>0</v>
      </c>
      <c r="G85" s="10">
        <v>10</v>
      </c>
      <c r="H85" s="34" t="s">
        <v>32</v>
      </c>
      <c r="I85" s="6"/>
      <c r="J85" s="6"/>
      <c r="K85" s="6"/>
      <c r="L85" s="6"/>
      <c r="M85" s="6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6"/>
      <c r="AJ85" s="6"/>
      <c r="AK85" s="6"/>
      <c r="AL85" s="6"/>
      <c r="AM85" s="6"/>
      <c r="AN85" s="6"/>
      <c r="AO85" s="6"/>
      <c r="AP85" s="7"/>
      <c r="AQ85" s="7"/>
      <c r="AX85" s="8"/>
      <c r="AY85" s="24"/>
      <c r="AZ85" s="9"/>
      <c r="BA85" s="17"/>
      <c r="BB85" s="17"/>
      <c r="BC85" s="17"/>
      <c r="BD85" s="17"/>
    </row>
    <row r="86" spans="1:56" customFormat="1" ht="12.75" customHeight="1" x14ac:dyDescent="0.2">
      <c r="A86" s="5"/>
      <c r="B86" s="240" t="s">
        <v>52</v>
      </c>
      <c r="C86" s="235" t="s">
        <v>53</v>
      </c>
      <c r="D86" s="10">
        <v>4</v>
      </c>
      <c r="E86" s="10">
        <v>10</v>
      </c>
      <c r="F86" s="10">
        <v>10</v>
      </c>
      <c r="G86" s="10">
        <v>0</v>
      </c>
      <c r="H86" s="34" t="s">
        <v>28</v>
      </c>
      <c r="I86" s="6"/>
      <c r="J86" s="6"/>
      <c r="K86" s="6"/>
      <c r="L86" s="6"/>
      <c r="M86" s="6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6"/>
      <c r="AJ86" s="6"/>
      <c r="AK86" s="6"/>
      <c r="AL86" s="6"/>
      <c r="AM86" s="6"/>
      <c r="AN86" s="6"/>
      <c r="AO86" s="6"/>
      <c r="AP86" s="7"/>
      <c r="AQ86" s="7"/>
      <c r="AX86" s="8"/>
      <c r="AY86" s="24"/>
      <c r="AZ86" s="9"/>
      <c r="BA86" s="17"/>
      <c r="BB86" s="17"/>
      <c r="BC86" s="17"/>
      <c r="BD86" s="17"/>
    </row>
    <row r="87" spans="1:56" customFormat="1" ht="12.75" customHeight="1" x14ac:dyDescent="0.2">
      <c r="A87" s="5"/>
      <c r="B87" s="240" t="s">
        <v>55</v>
      </c>
      <c r="C87" s="235" t="s">
        <v>56</v>
      </c>
      <c r="D87" s="10">
        <v>4</v>
      </c>
      <c r="E87" s="10">
        <v>10</v>
      </c>
      <c r="F87" s="10">
        <v>10</v>
      </c>
      <c r="G87" s="10">
        <v>0</v>
      </c>
      <c r="H87" s="34" t="s">
        <v>28</v>
      </c>
      <c r="I87" s="6"/>
      <c r="J87" s="6"/>
      <c r="K87" s="6"/>
      <c r="L87" s="6"/>
      <c r="M87" s="6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6"/>
      <c r="AJ87" s="6"/>
      <c r="AK87" s="6"/>
      <c r="AL87" s="6"/>
      <c r="AM87" s="6"/>
      <c r="AN87" s="6"/>
      <c r="AO87" s="6"/>
      <c r="AP87" s="7"/>
      <c r="AQ87" s="7"/>
      <c r="AX87" s="8"/>
      <c r="AY87" s="24"/>
      <c r="AZ87" s="9"/>
      <c r="BA87" s="17"/>
      <c r="BB87" s="17"/>
      <c r="BC87" s="17"/>
      <c r="BD87" s="17"/>
    </row>
    <row r="88" spans="1:56" customFormat="1" ht="12.75" customHeight="1" thickBot="1" x14ac:dyDescent="0.25">
      <c r="A88" s="5"/>
      <c r="B88" s="241" t="s">
        <v>118</v>
      </c>
      <c r="C88" s="234" t="s">
        <v>119</v>
      </c>
      <c r="D88" s="10">
        <v>4</v>
      </c>
      <c r="E88" s="10">
        <v>10</v>
      </c>
      <c r="F88" s="10">
        <v>5</v>
      </c>
      <c r="G88" s="10">
        <v>0</v>
      </c>
      <c r="H88" s="34" t="s">
        <v>28</v>
      </c>
      <c r="I88" s="6"/>
      <c r="J88" s="6"/>
      <c r="K88" s="6"/>
      <c r="L88" s="6"/>
      <c r="M88" s="6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6"/>
      <c r="AJ88" s="6"/>
      <c r="AK88" s="6"/>
      <c r="AL88" s="6"/>
      <c r="AM88" s="6"/>
      <c r="AN88" s="6"/>
      <c r="AO88" s="6"/>
      <c r="AP88" s="7"/>
      <c r="AQ88" s="7"/>
      <c r="AX88" s="8"/>
      <c r="AY88" s="24"/>
      <c r="AZ88" s="9"/>
      <c r="BA88" s="17"/>
      <c r="BB88" s="17"/>
      <c r="BC88" s="17"/>
      <c r="BD88" s="17"/>
    </row>
    <row r="89" spans="1:56" customFormat="1" ht="12.75" customHeight="1" thickBot="1" x14ac:dyDescent="0.25">
      <c r="A89" s="5"/>
      <c r="B89" s="242"/>
      <c r="C89" s="236" t="s">
        <v>132</v>
      </c>
      <c r="D89" s="10"/>
      <c r="E89" s="35"/>
      <c r="F89" s="35"/>
      <c r="G89" s="35"/>
      <c r="H89" s="18"/>
      <c r="I89" s="6"/>
      <c r="J89" s="6"/>
      <c r="K89" s="6"/>
      <c r="L89" s="6"/>
      <c r="M89" s="6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6"/>
      <c r="AJ89" s="6"/>
      <c r="AK89" s="6"/>
      <c r="AL89" s="6"/>
      <c r="AM89" s="6"/>
      <c r="AN89" s="6"/>
      <c r="AO89" s="6"/>
      <c r="AP89" s="7"/>
      <c r="AQ89" s="7"/>
      <c r="AX89" s="11"/>
      <c r="AY89" s="11"/>
      <c r="AZ89" s="17"/>
      <c r="BA89" s="17"/>
      <c r="BB89" s="17"/>
      <c r="BC89" s="17"/>
      <c r="BD89" s="17"/>
    </row>
    <row r="90" spans="1:56" customFormat="1" ht="12.75" customHeight="1" x14ac:dyDescent="0.2">
      <c r="A90" s="5"/>
      <c r="B90" s="241" t="s">
        <v>134</v>
      </c>
      <c r="C90" s="237" t="s">
        <v>135</v>
      </c>
      <c r="D90" s="10">
        <v>4</v>
      </c>
      <c r="E90" s="10">
        <v>5</v>
      </c>
      <c r="F90" s="10">
        <v>10</v>
      </c>
      <c r="G90" s="10">
        <v>0</v>
      </c>
      <c r="H90" s="34" t="s">
        <v>28</v>
      </c>
      <c r="I90" s="6"/>
      <c r="J90" s="6"/>
      <c r="K90" s="6"/>
      <c r="L90" s="6"/>
      <c r="M90" s="6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6"/>
      <c r="AJ90" s="6"/>
      <c r="AK90" s="6"/>
      <c r="AL90" s="6"/>
      <c r="AM90" s="6"/>
      <c r="AN90" s="6"/>
      <c r="AO90" s="6"/>
      <c r="AP90" s="7"/>
      <c r="AQ90" s="7"/>
      <c r="AX90" s="11"/>
      <c r="AY90" s="11"/>
      <c r="AZ90" s="17"/>
      <c r="BA90" s="17"/>
      <c r="BB90" s="17"/>
      <c r="BC90" s="17"/>
      <c r="BD90" s="17"/>
    </row>
    <row r="91" spans="1:56" customFormat="1" ht="12.75" customHeight="1" thickBot="1" x14ac:dyDescent="0.25">
      <c r="A91" s="5"/>
      <c r="B91" s="241" t="s">
        <v>146</v>
      </c>
      <c r="C91" s="237" t="s">
        <v>160</v>
      </c>
      <c r="D91" s="10">
        <v>4</v>
      </c>
      <c r="E91" s="10">
        <v>10</v>
      </c>
      <c r="F91" s="10">
        <v>10</v>
      </c>
      <c r="G91" s="10">
        <v>0</v>
      </c>
      <c r="H91" s="34" t="s">
        <v>28</v>
      </c>
      <c r="I91" s="6"/>
      <c r="J91" s="6"/>
      <c r="K91" s="6"/>
      <c r="L91" s="6"/>
      <c r="M91" s="6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6"/>
      <c r="AJ91" s="6"/>
      <c r="AK91" s="6"/>
      <c r="AL91" s="6"/>
      <c r="AM91" s="6"/>
      <c r="AN91" s="6"/>
      <c r="AO91" s="6"/>
      <c r="AP91" s="7"/>
      <c r="AQ91" s="7"/>
      <c r="AX91" s="11"/>
      <c r="AY91" s="11"/>
      <c r="AZ91" s="17"/>
      <c r="BA91" s="17"/>
      <c r="BB91" s="17"/>
      <c r="BC91" s="17"/>
      <c r="BD91" s="17"/>
    </row>
    <row r="92" spans="1:56" customFormat="1" ht="12.75" customHeight="1" thickBot="1" x14ac:dyDescent="0.25">
      <c r="A92" s="5"/>
      <c r="B92" s="36"/>
      <c r="C92" s="236" t="s">
        <v>210</v>
      </c>
      <c r="D92" s="10"/>
      <c r="E92" s="35"/>
      <c r="F92" s="35"/>
      <c r="G92" s="35"/>
      <c r="H92" s="18"/>
      <c r="I92" s="6"/>
      <c r="J92" s="6"/>
      <c r="K92" s="6"/>
      <c r="L92" s="6"/>
      <c r="M92" s="6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6"/>
      <c r="AJ92" s="6"/>
      <c r="AK92" s="6"/>
      <c r="AL92" s="6"/>
      <c r="AM92" s="6"/>
      <c r="AN92" s="6"/>
      <c r="AO92" s="6"/>
      <c r="AP92" s="7"/>
      <c r="AQ92" s="7"/>
      <c r="AX92" s="11"/>
      <c r="AY92" s="8"/>
      <c r="AZ92" s="17"/>
      <c r="BA92" s="17"/>
      <c r="BB92" s="17"/>
      <c r="BC92" s="17"/>
      <c r="BD92" s="17"/>
    </row>
    <row r="93" spans="1:56" customFormat="1" ht="12.75" customHeight="1" x14ac:dyDescent="0.2">
      <c r="A93" s="5"/>
      <c r="B93" s="240" t="s">
        <v>140</v>
      </c>
      <c r="C93" s="238" t="s">
        <v>211</v>
      </c>
      <c r="D93" s="10">
        <v>4</v>
      </c>
      <c r="E93" s="37">
        <v>10</v>
      </c>
      <c r="F93" s="37">
        <v>10</v>
      </c>
      <c r="G93" s="37">
        <v>0</v>
      </c>
      <c r="H93" s="38" t="s">
        <v>32</v>
      </c>
      <c r="I93" s="6"/>
      <c r="J93" s="6"/>
      <c r="K93" s="6"/>
      <c r="L93" s="6"/>
      <c r="M93" s="6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6"/>
      <c r="AJ93" s="6"/>
      <c r="AK93" s="6"/>
      <c r="AL93" s="6"/>
      <c r="AM93" s="6"/>
      <c r="AN93" s="6"/>
      <c r="AO93" s="6"/>
      <c r="AP93" s="7"/>
      <c r="AQ93" s="7"/>
      <c r="AX93" s="11"/>
      <c r="AY93" s="8"/>
      <c r="AZ93" s="17"/>
      <c r="BA93" s="17"/>
      <c r="BB93" s="17"/>
      <c r="BC93" s="17"/>
      <c r="BD93" s="17"/>
    </row>
    <row r="94" spans="1:56" customFormat="1" ht="12.75" customHeight="1" thickBot="1" x14ac:dyDescent="0.25">
      <c r="A94" s="5"/>
      <c r="B94" s="243" t="s">
        <v>157</v>
      </c>
      <c r="C94" s="239" t="s">
        <v>158</v>
      </c>
      <c r="D94" s="39">
        <v>4</v>
      </c>
      <c r="E94" s="39">
        <v>5</v>
      </c>
      <c r="F94" s="39">
        <v>10</v>
      </c>
      <c r="G94" s="39">
        <v>0</v>
      </c>
      <c r="H94" s="40" t="s">
        <v>28</v>
      </c>
      <c r="I94" s="6"/>
      <c r="J94" s="6"/>
      <c r="K94" s="6"/>
      <c r="L94" s="6"/>
      <c r="M94" s="6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6"/>
      <c r="AJ94" s="6"/>
      <c r="AK94" s="6"/>
      <c r="AL94" s="6"/>
      <c r="AM94" s="6"/>
      <c r="AN94" s="6"/>
      <c r="AO94" s="6"/>
      <c r="AP94" s="7"/>
      <c r="AQ94" s="7"/>
      <c r="AX94" s="11"/>
      <c r="AY94" s="8"/>
      <c r="AZ94" s="17"/>
      <c r="BA94" s="17"/>
      <c r="BB94" s="17"/>
      <c r="BC94" s="17"/>
      <c r="BD94" s="17"/>
    </row>
    <row r="95" spans="1:56" customFormat="1" ht="12.75" customHeight="1" thickBot="1" x14ac:dyDescent="0.25">
      <c r="A95" s="5"/>
      <c r="B95" s="41"/>
      <c r="C95" s="41"/>
      <c r="D95" s="2"/>
      <c r="E95" s="6"/>
      <c r="F95" s="6"/>
      <c r="G95" s="6"/>
      <c r="H95" s="6"/>
      <c r="I95" s="6"/>
      <c r="J95" s="6"/>
      <c r="K95" s="6"/>
      <c r="L95" s="6"/>
      <c r="M95" s="6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6"/>
      <c r="AJ95" s="6"/>
      <c r="AK95" s="6"/>
      <c r="AL95" s="6"/>
      <c r="AM95" s="6"/>
      <c r="AN95" s="6"/>
      <c r="AO95" s="6"/>
      <c r="AP95" s="7"/>
      <c r="AQ95" s="7"/>
      <c r="AX95" s="11"/>
      <c r="AY95" s="8"/>
      <c r="AZ95" s="17"/>
      <c r="BA95" s="17"/>
      <c r="BB95" s="17"/>
      <c r="BC95" s="17"/>
      <c r="BD95" s="17"/>
    </row>
    <row r="96" spans="1:56" ht="90.75" thickBot="1" x14ac:dyDescent="0.25">
      <c r="C96" s="219" t="s">
        <v>212</v>
      </c>
    </row>
  </sheetData>
  <autoFilter ref="C5:D80" xr:uid="{00000000-0009-0000-0000-000000000000}"/>
  <mergeCells count="17">
    <mergeCell ref="BA82:BC82"/>
    <mergeCell ref="A2:AP2"/>
    <mergeCell ref="A3:AP3"/>
    <mergeCell ref="A4:AP4"/>
    <mergeCell ref="A5:A7"/>
    <mergeCell ref="B5:B7"/>
    <mergeCell ref="C5:C7"/>
    <mergeCell ref="D5:D7"/>
    <mergeCell ref="E5:F5"/>
    <mergeCell ref="G5:AO5"/>
    <mergeCell ref="E83:G83"/>
    <mergeCell ref="B66:C66"/>
    <mergeCell ref="B29:C29"/>
    <mergeCell ref="A1:AP1"/>
    <mergeCell ref="AP5:AP7"/>
    <mergeCell ref="E6:E7"/>
    <mergeCell ref="F6:F7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64" orientation="landscape" r:id="rId1"/>
  <headerFooter alignWithMargins="0">
    <oddHeader>&amp;LÓbudai Egyetem
Keleti Károly Gazdasági Kar&amp;RÉrvényes: 2023/2024 tanévtől</oddHeader>
    <oddFooter xml:space="preserve">&amp;LBudapest, &amp;D&amp;CKereskedelem és Marketing
BSc szak
Nappali tagozat
&amp;P/2
</oddFooter>
  </headerFooter>
  <rowBreaks count="1" manualBreakCount="1">
    <brk id="60" max="4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14E5CC-2AB7-4F8A-8C39-FC01FBE101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8F74A5-6BC0-49F2-A22E-6FCE76B4D03B}">
  <ds:schemaRefs>
    <ds:schemaRef ds:uri="http://schemas.microsoft.com/office/2006/metadata/properties"/>
    <ds:schemaRef ds:uri="http://schemas.microsoft.com/office/infopath/2007/PartnerControls"/>
    <ds:schemaRef ds:uri="e3386913-36fb-4319-ad0d-41cc24f8ebdc"/>
    <ds:schemaRef ds:uri="89a0d6c6-d406-4ea9-8149-505dbbf73136"/>
  </ds:schemaRefs>
</ds:datastoreItem>
</file>

<file path=customXml/itemProps3.xml><?xml version="1.0" encoding="utf-8"?>
<ds:datastoreItem xmlns:ds="http://schemas.openxmlformats.org/officeDocument/2006/customXml" ds:itemID="{E5416F5A-F61F-4C18-BFD6-06643AC5BF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 TANTERV</vt:lpstr>
      <vt:lpstr>'F TANTERV'!Nyomtatási_terület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2019-06-04T10:09:59Z</dcterms:created>
  <dcterms:modified xsi:type="dcterms:W3CDTF">2024-04-30T08:32:10Z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